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ReleaseNotes" sheetId="3" r:id="rId1"/>
    <sheet name="Components" sheetId="2" r:id="rId2"/>
  </sheets>
  <calcPr calcId="152511"/>
</workbook>
</file>

<file path=xl/calcChain.xml><?xml version="1.0" encoding="utf-8"?>
<calcChain xmlns="http://schemas.openxmlformats.org/spreadsheetml/2006/main">
  <c r="C300" i="3" l="1"/>
  <c r="B300" i="3"/>
  <c r="A300" i="3"/>
  <c r="C299" i="3"/>
  <c r="B299" i="3"/>
  <c r="A299" i="3"/>
  <c r="C298" i="3"/>
  <c r="B298" i="3"/>
  <c r="A298" i="3"/>
  <c r="C297" i="3"/>
  <c r="B297" i="3"/>
  <c r="A297" i="3"/>
  <c r="C296" i="3"/>
  <c r="B296" i="3"/>
  <c r="A296" i="3"/>
  <c r="C295" i="3"/>
  <c r="B295" i="3"/>
  <c r="A295" i="3"/>
  <c r="C294" i="3"/>
  <c r="B294" i="3"/>
  <c r="A294" i="3"/>
  <c r="C293" i="3"/>
  <c r="B293" i="3"/>
  <c r="A293" i="3"/>
  <c r="C292" i="3"/>
  <c r="B292" i="3"/>
  <c r="A292" i="3"/>
  <c r="C291" i="3"/>
  <c r="B291" i="3"/>
  <c r="A291" i="3"/>
  <c r="C290" i="3"/>
  <c r="B290" i="3"/>
  <c r="A290" i="3"/>
  <c r="C289" i="3"/>
  <c r="B289" i="3"/>
  <c r="A289" i="3"/>
  <c r="C288" i="3"/>
  <c r="B288" i="3"/>
  <c r="A288" i="3"/>
  <c r="C287" i="3"/>
  <c r="B287" i="3"/>
  <c r="A287" i="3"/>
  <c r="C286" i="3"/>
  <c r="B286" i="3"/>
  <c r="A286" i="3"/>
  <c r="C285" i="3"/>
  <c r="B285" i="3"/>
  <c r="A285" i="3"/>
  <c r="C284" i="3"/>
  <c r="B284" i="3"/>
  <c r="A284" i="3"/>
  <c r="C283" i="3"/>
  <c r="B283" i="3"/>
  <c r="A283" i="3"/>
  <c r="C282" i="3"/>
  <c r="B282" i="3"/>
  <c r="A282" i="3"/>
  <c r="C281" i="3"/>
  <c r="B281" i="3"/>
  <c r="A281" i="3"/>
  <c r="C280" i="3"/>
  <c r="B280" i="3"/>
  <c r="A280" i="3"/>
  <c r="C279" i="3"/>
  <c r="B279" i="3"/>
  <c r="A279" i="3"/>
  <c r="C278" i="3"/>
  <c r="B278" i="3"/>
  <c r="A278" i="3"/>
  <c r="C277" i="3"/>
  <c r="B277" i="3"/>
  <c r="A277" i="3"/>
  <c r="C276" i="3"/>
  <c r="B276" i="3"/>
  <c r="A276" i="3"/>
  <c r="C275" i="3"/>
  <c r="B275" i="3"/>
  <c r="A275" i="3"/>
  <c r="C274" i="3"/>
  <c r="B274" i="3"/>
  <c r="A274" i="3"/>
  <c r="C273" i="3"/>
  <c r="B273" i="3"/>
  <c r="A273" i="3"/>
  <c r="C272" i="3"/>
  <c r="B272" i="3"/>
  <c r="A272" i="3"/>
  <c r="C271" i="3"/>
  <c r="B271" i="3"/>
  <c r="A271" i="3"/>
  <c r="C270" i="3"/>
  <c r="B270" i="3"/>
  <c r="A270" i="3"/>
  <c r="C269" i="3"/>
  <c r="B269" i="3"/>
  <c r="A269" i="3"/>
  <c r="C268" i="3"/>
  <c r="B268" i="3"/>
  <c r="A268" i="3"/>
  <c r="C267" i="3"/>
  <c r="B267" i="3"/>
  <c r="A267" i="3"/>
  <c r="C266" i="3"/>
  <c r="B266" i="3"/>
  <c r="A266" i="3"/>
  <c r="C265" i="3"/>
  <c r="B265" i="3"/>
  <c r="A265" i="3"/>
  <c r="C264" i="3"/>
  <c r="B264" i="3"/>
  <c r="A264" i="3"/>
  <c r="C263" i="3"/>
  <c r="B263" i="3"/>
  <c r="A263" i="3"/>
  <c r="C262" i="3"/>
  <c r="B262" i="3"/>
  <c r="A262" i="3"/>
  <c r="C261" i="3"/>
  <c r="B261" i="3"/>
  <c r="A261" i="3"/>
  <c r="C260" i="3"/>
  <c r="B260" i="3"/>
  <c r="A260" i="3"/>
  <c r="C259" i="3"/>
  <c r="B259" i="3"/>
  <c r="A259" i="3"/>
  <c r="C258" i="3"/>
  <c r="B258" i="3"/>
  <c r="A258" i="3"/>
  <c r="C257" i="3"/>
  <c r="B257" i="3"/>
  <c r="A257" i="3"/>
  <c r="C256" i="3"/>
  <c r="B256" i="3"/>
  <c r="A256" i="3"/>
  <c r="C255" i="3"/>
  <c r="B255" i="3"/>
  <c r="A255" i="3"/>
  <c r="C254" i="3"/>
  <c r="B254" i="3"/>
  <c r="A254" i="3"/>
  <c r="C253" i="3"/>
  <c r="B253" i="3"/>
  <c r="A253" i="3"/>
  <c r="C252" i="3"/>
  <c r="B252" i="3"/>
  <c r="A252" i="3"/>
  <c r="C251" i="3"/>
  <c r="B251" i="3"/>
  <c r="A251" i="3"/>
  <c r="C250" i="3"/>
  <c r="B250" i="3"/>
  <c r="A250" i="3"/>
  <c r="C249" i="3"/>
  <c r="B249" i="3"/>
  <c r="A249" i="3"/>
  <c r="C248" i="3"/>
  <c r="B248" i="3"/>
  <c r="A248" i="3"/>
  <c r="C247" i="3"/>
  <c r="B247" i="3"/>
  <c r="A247" i="3"/>
  <c r="C246" i="3"/>
  <c r="B246" i="3"/>
  <c r="A246" i="3"/>
  <c r="C245" i="3"/>
  <c r="B245" i="3"/>
  <c r="A245" i="3"/>
  <c r="C244" i="3"/>
  <c r="B244" i="3"/>
  <c r="A244" i="3"/>
  <c r="C243" i="3"/>
  <c r="B243" i="3"/>
  <c r="A243" i="3"/>
  <c r="C242" i="3"/>
  <c r="B242" i="3"/>
  <c r="A242" i="3"/>
  <c r="C241" i="3"/>
  <c r="B241" i="3"/>
  <c r="A241" i="3"/>
  <c r="C240" i="3"/>
  <c r="B240" i="3"/>
  <c r="A240" i="3"/>
  <c r="C239" i="3"/>
  <c r="B239" i="3"/>
  <c r="A239" i="3"/>
  <c r="C238" i="3"/>
  <c r="B238" i="3"/>
  <c r="A238" i="3"/>
  <c r="C237" i="3"/>
  <c r="B237" i="3"/>
  <c r="A237" i="3"/>
  <c r="C236" i="3"/>
  <c r="B236" i="3"/>
  <c r="A236" i="3"/>
  <c r="C235" i="3"/>
  <c r="B235" i="3"/>
  <c r="A235" i="3"/>
  <c r="C234" i="3"/>
  <c r="B234" i="3"/>
  <c r="A234" i="3"/>
  <c r="C233" i="3"/>
  <c r="B233" i="3"/>
  <c r="A233" i="3"/>
  <c r="C232" i="3"/>
  <c r="B232" i="3"/>
  <c r="A232" i="3"/>
  <c r="C231" i="3"/>
  <c r="B231" i="3"/>
  <c r="A231" i="3"/>
  <c r="C230" i="3"/>
  <c r="B230" i="3"/>
  <c r="A230" i="3"/>
  <c r="C229" i="3"/>
  <c r="B229" i="3"/>
  <c r="A229" i="3"/>
  <c r="C228" i="3"/>
  <c r="B228" i="3"/>
  <c r="A228" i="3"/>
  <c r="C227" i="3"/>
  <c r="B227" i="3"/>
  <c r="A227" i="3"/>
  <c r="C226" i="3"/>
  <c r="B226" i="3"/>
  <c r="A226" i="3"/>
  <c r="C225" i="3"/>
  <c r="B225" i="3"/>
  <c r="A225" i="3"/>
  <c r="C224" i="3"/>
  <c r="B224" i="3"/>
  <c r="A224" i="3"/>
  <c r="C223" i="3"/>
  <c r="B223" i="3"/>
  <c r="A223" i="3"/>
  <c r="C222" i="3"/>
  <c r="B222" i="3"/>
  <c r="A222" i="3"/>
  <c r="C221" i="3"/>
  <c r="B221" i="3"/>
  <c r="A221" i="3"/>
  <c r="C220" i="3"/>
  <c r="B220" i="3"/>
  <c r="A220" i="3"/>
  <c r="C219" i="3"/>
  <c r="B219" i="3"/>
  <c r="A219" i="3"/>
  <c r="C218" i="3"/>
  <c r="B218" i="3"/>
  <c r="A218" i="3"/>
  <c r="C217" i="3"/>
  <c r="B217" i="3"/>
  <c r="A217" i="3"/>
  <c r="C216" i="3"/>
  <c r="B216" i="3"/>
  <c r="A216" i="3"/>
  <c r="C215" i="3"/>
  <c r="B215" i="3"/>
  <c r="A215" i="3"/>
  <c r="C214" i="3"/>
  <c r="B214" i="3"/>
  <c r="A214" i="3"/>
  <c r="C213" i="3"/>
  <c r="B213" i="3"/>
  <c r="A213" i="3"/>
  <c r="C212" i="3"/>
  <c r="B212" i="3"/>
  <c r="A212" i="3"/>
  <c r="C211" i="3"/>
  <c r="B211" i="3"/>
  <c r="A211" i="3"/>
  <c r="C210" i="3"/>
  <c r="B210" i="3"/>
  <c r="A210" i="3"/>
  <c r="C209" i="3"/>
  <c r="B209" i="3"/>
  <c r="A209" i="3"/>
  <c r="C208" i="3"/>
  <c r="B208" i="3"/>
  <c r="A208" i="3"/>
  <c r="C207" i="3"/>
  <c r="B207" i="3"/>
  <c r="A207" i="3"/>
  <c r="C206" i="3"/>
  <c r="B206" i="3"/>
  <c r="A206" i="3"/>
  <c r="C205" i="3"/>
  <c r="B205" i="3"/>
  <c r="A205" i="3"/>
  <c r="C204" i="3"/>
  <c r="B204" i="3"/>
  <c r="A204" i="3"/>
  <c r="C203" i="3"/>
  <c r="B203" i="3"/>
  <c r="A203" i="3"/>
  <c r="C202" i="3"/>
  <c r="B202" i="3"/>
  <c r="A202" i="3"/>
  <c r="C201" i="3"/>
  <c r="B201" i="3"/>
  <c r="A201" i="3"/>
  <c r="C200" i="3"/>
  <c r="B200" i="3"/>
  <c r="A200" i="3"/>
  <c r="C199" i="3"/>
  <c r="B199" i="3"/>
  <c r="A199" i="3"/>
  <c r="C198" i="3"/>
  <c r="B198" i="3"/>
  <c r="A198" i="3"/>
  <c r="C197" i="3"/>
  <c r="B197" i="3"/>
  <c r="A197" i="3"/>
  <c r="C196" i="3"/>
  <c r="B196" i="3"/>
  <c r="A196" i="3"/>
  <c r="C195" i="3"/>
  <c r="B195" i="3"/>
  <c r="A195" i="3"/>
  <c r="C194" i="3"/>
  <c r="B194" i="3"/>
  <c r="A194" i="3"/>
  <c r="C193" i="3"/>
  <c r="B193" i="3"/>
  <c r="A193" i="3"/>
  <c r="C192" i="3"/>
  <c r="B192" i="3"/>
  <c r="A192" i="3"/>
  <c r="C191" i="3"/>
  <c r="B191" i="3"/>
  <c r="A191" i="3"/>
  <c r="C190" i="3"/>
  <c r="B190" i="3"/>
  <c r="A190" i="3"/>
  <c r="C189" i="3"/>
  <c r="B189" i="3"/>
  <c r="A189" i="3"/>
  <c r="C188" i="3"/>
  <c r="B188" i="3"/>
  <c r="A188" i="3"/>
  <c r="C187" i="3"/>
  <c r="B187" i="3"/>
  <c r="A187" i="3"/>
  <c r="C186" i="3"/>
  <c r="B186" i="3"/>
  <c r="A186" i="3"/>
  <c r="C185" i="3"/>
  <c r="B185" i="3"/>
  <c r="A185" i="3"/>
  <c r="C184" i="3"/>
  <c r="B184" i="3"/>
  <c r="A184" i="3"/>
  <c r="C183" i="3"/>
  <c r="B183" i="3"/>
  <c r="A183" i="3"/>
  <c r="C182" i="3"/>
  <c r="B182" i="3"/>
  <c r="A182" i="3"/>
  <c r="C181" i="3"/>
  <c r="B181" i="3"/>
  <c r="A181" i="3"/>
  <c r="C180" i="3"/>
  <c r="B180" i="3"/>
  <c r="A180" i="3"/>
  <c r="C179" i="3"/>
  <c r="B179" i="3"/>
  <c r="A179" i="3"/>
  <c r="C178" i="3"/>
  <c r="B178" i="3"/>
  <c r="A178" i="3"/>
  <c r="C177" i="3"/>
  <c r="B177" i="3"/>
  <c r="A177" i="3"/>
  <c r="C176" i="3"/>
  <c r="B176" i="3"/>
  <c r="A176" i="3"/>
  <c r="C175" i="3"/>
  <c r="B175" i="3"/>
  <c r="A175" i="3"/>
  <c r="C174" i="3"/>
  <c r="B174" i="3"/>
  <c r="A174" i="3"/>
  <c r="C173" i="3"/>
  <c r="B173" i="3"/>
  <c r="A173" i="3"/>
  <c r="C172" i="3"/>
  <c r="B172" i="3"/>
  <c r="A172" i="3"/>
  <c r="C171" i="3"/>
  <c r="B171" i="3"/>
  <c r="A171" i="3"/>
  <c r="C170" i="3"/>
  <c r="B170" i="3"/>
  <c r="A170" i="3"/>
  <c r="C169" i="3"/>
  <c r="B169" i="3"/>
  <c r="A169" i="3"/>
  <c r="C168" i="3"/>
  <c r="B168" i="3"/>
  <c r="A168" i="3"/>
  <c r="C167" i="3"/>
  <c r="B167" i="3"/>
  <c r="A167" i="3"/>
  <c r="C166" i="3"/>
  <c r="B166" i="3"/>
  <c r="A166" i="3"/>
  <c r="C165" i="3"/>
  <c r="B165" i="3"/>
  <c r="A165" i="3"/>
  <c r="C164" i="3"/>
  <c r="B164" i="3"/>
  <c r="A164" i="3"/>
  <c r="C163" i="3"/>
  <c r="B163" i="3"/>
  <c r="A163" i="3"/>
  <c r="C162" i="3"/>
  <c r="B162" i="3"/>
  <c r="A162" i="3"/>
  <c r="C161" i="3"/>
  <c r="B161" i="3"/>
  <c r="A161" i="3"/>
  <c r="C160" i="3"/>
  <c r="B160" i="3"/>
  <c r="A160" i="3"/>
  <c r="C159" i="3"/>
  <c r="B159" i="3"/>
  <c r="A159" i="3"/>
  <c r="C158" i="3"/>
  <c r="B158" i="3"/>
  <c r="A158" i="3"/>
  <c r="C157" i="3"/>
  <c r="B157" i="3"/>
  <c r="A157" i="3"/>
  <c r="C156" i="3"/>
  <c r="B156" i="3"/>
  <c r="A156" i="3"/>
  <c r="C155" i="3"/>
  <c r="B155" i="3"/>
  <c r="A155" i="3"/>
  <c r="C154" i="3"/>
  <c r="B154" i="3"/>
  <c r="A154" i="3"/>
  <c r="C153" i="3"/>
  <c r="B153" i="3"/>
  <c r="A153" i="3"/>
  <c r="C152" i="3"/>
  <c r="B152" i="3"/>
  <c r="A152" i="3"/>
  <c r="C151" i="3"/>
  <c r="B151" i="3"/>
  <c r="A151" i="3"/>
  <c r="C150" i="3"/>
  <c r="B150" i="3"/>
  <c r="A150" i="3"/>
  <c r="C149" i="3"/>
  <c r="B149" i="3"/>
  <c r="A149" i="3"/>
  <c r="C148" i="3"/>
  <c r="B148" i="3"/>
  <c r="A148" i="3"/>
  <c r="C147" i="3"/>
  <c r="B147" i="3"/>
  <c r="A147" i="3"/>
  <c r="C146" i="3"/>
  <c r="B146" i="3"/>
  <c r="A146" i="3"/>
  <c r="C145" i="3"/>
  <c r="B145" i="3"/>
  <c r="A145" i="3"/>
  <c r="C144" i="3"/>
  <c r="B144" i="3"/>
  <c r="A144" i="3"/>
  <c r="C143" i="3"/>
  <c r="B143" i="3"/>
  <c r="A143" i="3"/>
  <c r="C142" i="3"/>
  <c r="B142" i="3"/>
  <c r="A142" i="3"/>
  <c r="C141" i="3"/>
  <c r="B141" i="3"/>
  <c r="A141" i="3"/>
  <c r="C140" i="3"/>
  <c r="B140" i="3"/>
  <c r="A140" i="3"/>
  <c r="C139" i="3"/>
  <c r="B139" i="3"/>
  <c r="A139" i="3"/>
  <c r="C138" i="3"/>
  <c r="B138" i="3"/>
  <c r="A138" i="3"/>
  <c r="C137" i="3"/>
  <c r="B137" i="3"/>
  <c r="A137" i="3"/>
  <c r="C136" i="3"/>
  <c r="B136" i="3"/>
  <c r="A136" i="3"/>
  <c r="C135" i="3"/>
  <c r="B135" i="3"/>
  <c r="A135" i="3"/>
  <c r="C134" i="3"/>
  <c r="B134" i="3"/>
  <c r="A134" i="3"/>
  <c r="C133" i="3"/>
  <c r="B133" i="3"/>
  <c r="A133" i="3"/>
  <c r="C132" i="3"/>
  <c r="B132" i="3"/>
  <c r="A132" i="3"/>
  <c r="C131" i="3"/>
  <c r="B131" i="3"/>
  <c r="A131" i="3"/>
  <c r="C130" i="3"/>
  <c r="B130" i="3"/>
  <c r="A130" i="3"/>
  <c r="C129" i="3"/>
  <c r="B129" i="3"/>
  <c r="A129" i="3"/>
  <c r="C128" i="3"/>
  <c r="B128" i="3"/>
  <c r="A128" i="3"/>
  <c r="C127" i="3"/>
  <c r="B127" i="3"/>
  <c r="A127" i="3"/>
  <c r="C126" i="3"/>
  <c r="B126" i="3"/>
  <c r="A126" i="3"/>
  <c r="C125" i="3"/>
  <c r="B125" i="3"/>
  <c r="A125" i="3"/>
  <c r="C124" i="3"/>
  <c r="B124" i="3"/>
  <c r="A124" i="3"/>
  <c r="C123" i="3"/>
  <c r="B123" i="3"/>
  <c r="A123" i="3"/>
  <c r="C122" i="3"/>
  <c r="B122" i="3"/>
  <c r="A122" i="3"/>
  <c r="C121" i="3"/>
  <c r="B121" i="3"/>
  <c r="A121" i="3"/>
  <c r="C120" i="3"/>
  <c r="B120" i="3"/>
  <c r="A120" i="3"/>
  <c r="C119" i="3"/>
  <c r="B119" i="3"/>
  <c r="A119" i="3"/>
  <c r="C118" i="3"/>
  <c r="B118" i="3"/>
  <c r="A118" i="3"/>
  <c r="C117" i="3"/>
  <c r="B117" i="3"/>
  <c r="A117" i="3"/>
  <c r="C116" i="3"/>
  <c r="B116" i="3"/>
  <c r="A116" i="3"/>
  <c r="C115" i="3"/>
  <c r="B115" i="3"/>
  <c r="A115" i="3"/>
  <c r="C114" i="3"/>
  <c r="B114" i="3"/>
  <c r="A114" i="3"/>
  <c r="C113" i="3"/>
  <c r="B113" i="3"/>
  <c r="A113" i="3"/>
  <c r="C112" i="3"/>
  <c r="B112" i="3"/>
  <c r="A112" i="3"/>
  <c r="C111" i="3"/>
  <c r="B111" i="3"/>
  <c r="A111" i="3"/>
  <c r="C110" i="3"/>
  <c r="B110" i="3"/>
  <c r="A110" i="3"/>
  <c r="C109" i="3"/>
  <c r="B109" i="3"/>
  <c r="A109" i="3"/>
  <c r="C108" i="3"/>
  <c r="B108" i="3"/>
  <c r="A108" i="3"/>
  <c r="C107" i="3"/>
  <c r="B107" i="3"/>
  <c r="A107" i="3"/>
  <c r="C106" i="3"/>
  <c r="B106" i="3"/>
  <c r="A106" i="3"/>
  <c r="C105" i="3"/>
  <c r="B105" i="3"/>
  <c r="A105" i="3"/>
  <c r="C104" i="3"/>
  <c r="B104" i="3"/>
  <c r="A104" i="3"/>
  <c r="C103" i="3"/>
  <c r="B103" i="3"/>
  <c r="A103" i="3"/>
  <c r="C102" i="3"/>
  <c r="B102" i="3"/>
  <c r="A102" i="3"/>
  <c r="C101" i="3"/>
  <c r="B101" i="3"/>
  <c r="A101" i="3"/>
  <c r="C100" i="3"/>
  <c r="B100" i="3"/>
  <c r="A100" i="3"/>
  <c r="C99" i="3"/>
  <c r="B99" i="3"/>
  <c r="A99" i="3"/>
  <c r="C98" i="3"/>
  <c r="B98" i="3"/>
  <c r="A98" i="3"/>
  <c r="C97" i="3"/>
  <c r="B97" i="3"/>
  <c r="A97" i="3"/>
  <c r="C96" i="3"/>
  <c r="B96" i="3"/>
  <c r="A96" i="3"/>
  <c r="C95" i="3"/>
  <c r="B95" i="3"/>
  <c r="A95" i="3"/>
  <c r="C94" i="3"/>
  <c r="B94" i="3"/>
  <c r="A94" i="3"/>
  <c r="C93" i="3"/>
  <c r="B93" i="3"/>
  <c r="A93" i="3"/>
  <c r="C92" i="3"/>
  <c r="B92" i="3"/>
  <c r="A92" i="3"/>
  <c r="C91" i="3"/>
  <c r="B91" i="3"/>
  <c r="A91" i="3"/>
  <c r="C90" i="3"/>
  <c r="B90" i="3"/>
  <c r="A90" i="3"/>
  <c r="C89" i="3"/>
  <c r="B89" i="3"/>
  <c r="A89" i="3"/>
  <c r="C88" i="3"/>
  <c r="B88" i="3"/>
  <c r="A88" i="3"/>
  <c r="C87" i="3"/>
  <c r="B87" i="3"/>
  <c r="A87" i="3"/>
  <c r="C86" i="3"/>
  <c r="B86" i="3"/>
  <c r="A86" i="3"/>
  <c r="C85" i="3"/>
  <c r="B85" i="3"/>
  <c r="A85" i="3"/>
  <c r="C84" i="3"/>
  <c r="B84" i="3"/>
  <c r="A84" i="3"/>
  <c r="C83" i="3"/>
  <c r="B83" i="3"/>
  <c r="A83" i="3"/>
  <c r="C82" i="3"/>
  <c r="B82" i="3"/>
  <c r="A82" i="3"/>
  <c r="C81" i="3"/>
  <c r="B81" i="3"/>
  <c r="A81" i="3"/>
  <c r="C80" i="3"/>
  <c r="B80" i="3"/>
  <c r="A80" i="3"/>
  <c r="C79" i="3"/>
  <c r="B79" i="3"/>
  <c r="A79" i="3"/>
  <c r="C78" i="3"/>
  <c r="B78" i="3"/>
  <c r="A78" i="3"/>
  <c r="C77" i="3"/>
  <c r="B77" i="3"/>
  <c r="A77" i="3"/>
  <c r="C76" i="3"/>
  <c r="B76" i="3"/>
  <c r="A76" i="3"/>
  <c r="C75" i="3"/>
  <c r="B75" i="3"/>
  <c r="A75" i="3"/>
  <c r="C74" i="3"/>
  <c r="B74" i="3"/>
  <c r="A74" i="3"/>
  <c r="C73" i="3"/>
  <c r="B73" i="3"/>
  <c r="A73" i="3"/>
  <c r="C72" i="3"/>
  <c r="B72" i="3"/>
  <c r="A72" i="3"/>
  <c r="C71" i="3"/>
  <c r="B71" i="3"/>
  <c r="A71" i="3"/>
  <c r="C70" i="3"/>
  <c r="B70" i="3"/>
  <c r="A70" i="3"/>
  <c r="C69" i="3"/>
  <c r="B69" i="3"/>
  <c r="A69" i="3"/>
  <c r="C68" i="3"/>
  <c r="B68" i="3"/>
  <c r="A68" i="3"/>
  <c r="C67" i="3"/>
  <c r="B67" i="3"/>
  <c r="A67" i="3"/>
  <c r="C66" i="3"/>
  <c r="B66" i="3"/>
  <c r="A66" i="3"/>
  <c r="C65" i="3"/>
  <c r="B65" i="3"/>
  <c r="A65" i="3"/>
  <c r="C64" i="3"/>
  <c r="B64" i="3"/>
  <c r="A64" i="3"/>
  <c r="C63" i="3"/>
  <c r="B63" i="3"/>
  <c r="A63" i="3"/>
  <c r="C62" i="3"/>
  <c r="B62" i="3"/>
  <c r="A62" i="3"/>
  <c r="C61" i="3"/>
  <c r="B61" i="3"/>
  <c r="A61" i="3"/>
  <c r="C60" i="3"/>
  <c r="B60" i="3"/>
  <c r="A60" i="3"/>
  <c r="C59" i="3"/>
  <c r="B59" i="3"/>
  <c r="A59" i="3"/>
  <c r="C58" i="3"/>
  <c r="B58" i="3"/>
  <c r="A58" i="3"/>
  <c r="C57" i="3"/>
  <c r="B57" i="3"/>
  <c r="A57" i="3"/>
  <c r="C56" i="3"/>
  <c r="B56" i="3"/>
  <c r="A56" i="3"/>
  <c r="C55" i="3"/>
  <c r="B55" i="3"/>
  <c r="A55" i="3"/>
  <c r="C54" i="3"/>
  <c r="B54" i="3"/>
  <c r="A54" i="3"/>
  <c r="C53" i="3"/>
  <c r="B53" i="3"/>
  <c r="A53" i="3"/>
  <c r="C52" i="3"/>
  <c r="B52" i="3"/>
  <c r="A52" i="3"/>
  <c r="C51" i="3"/>
  <c r="B51" i="3"/>
  <c r="A51" i="3"/>
  <c r="C50" i="3"/>
  <c r="B50" i="3"/>
  <c r="A50" i="3"/>
  <c r="C49" i="3"/>
  <c r="B49" i="3"/>
  <c r="A49" i="3"/>
  <c r="C48" i="3"/>
  <c r="B48" i="3"/>
  <c r="A48" i="3"/>
  <c r="C47" i="3"/>
  <c r="B47" i="3"/>
  <c r="A47" i="3"/>
  <c r="C46" i="3"/>
  <c r="B46" i="3"/>
  <c r="A46" i="3"/>
  <c r="C45" i="3"/>
  <c r="B45" i="3"/>
  <c r="A45" i="3"/>
  <c r="C44" i="3"/>
  <c r="B44" i="3"/>
  <c r="A44" i="3"/>
  <c r="C43" i="3"/>
  <c r="B43" i="3"/>
  <c r="A43" i="3"/>
  <c r="C42" i="3"/>
  <c r="B42" i="3"/>
  <c r="A42" i="3"/>
  <c r="C41" i="3"/>
  <c r="B41" i="3"/>
  <c r="A41" i="3"/>
  <c r="C40" i="3"/>
  <c r="B40" i="3"/>
  <c r="A40" i="3"/>
  <c r="C39" i="3"/>
  <c r="B39" i="3"/>
  <c r="A39" i="3"/>
  <c r="C38" i="3"/>
  <c r="B38" i="3"/>
  <c r="A38" i="3"/>
  <c r="C37" i="3"/>
  <c r="B37" i="3"/>
  <c r="A37" i="3"/>
  <c r="C36" i="3"/>
  <c r="B36" i="3"/>
  <c r="A36" i="3"/>
  <c r="C35" i="3"/>
  <c r="B35" i="3"/>
  <c r="A35" i="3"/>
  <c r="C34" i="3"/>
  <c r="B34" i="3"/>
  <c r="A34" i="3"/>
  <c r="C33" i="3"/>
  <c r="B33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B28" i="3"/>
  <c r="A28" i="3"/>
  <c r="C27" i="3"/>
  <c r="B27" i="3"/>
  <c r="A27" i="3"/>
  <c r="C26" i="3"/>
  <c r="B26" i="3"/>
  <c r="A26" i="3"/>
  <c r="C25" i="3"/>
  <c r="B25" i="3"/>
  <c r="A25" i="3"/>
  <c r="C24" i="3"/>
  <c r="B24" i="3"/>
  <c r="A24" i="3"/>
  <c r="C23" i="3"/>
  <c r="B23" i="3"/>
  <c r="A23" i="3"/>
  <c r="C22" i="3"/>
  <c r="B22" i="3"/>
  <c r="A22" i="3"/>
  <c r="C21" i="3"/>
  <c r="B21" i="3"/>
  <c r="A21" i="3"/>
  <c r="C20" i="3"/>
  <c r="B20" i="3"/>
  <c r="A20" i="3"/>
  <c r="C19" i="3"/>
  <c r="B19" i="3"/>
  <c r="A19" i="3"/>
  <c r="C18" i="3"/>
  <c r="B18" i="3"/>
  <c r="A18" i="3"/>
  <c r="C17" i="3"/>
  <c r="B17" i="3"/>
  <c r="A17" i="3"/>
  <c r="C16" i="3"/>
  <c r="B16" i="3"/>
  <c r="A16" i="3"/>
  <c r="C15" i="3"/>
  <c r="B15" i="3"/>
  <c r="A15" i="3"/>
  <c r="C14" i="3"/>
  <c r="B14" i="3"/>
  <c r="A14" i="3"/>
  <c r="C13" i="3"/>
  <c r="B13" i="3"/>
  <c r="A13" i="3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C3" i="3"/>
  <c r="B3" i="3"/>
  <c r="A3" i="3"/>
  <c r="C2" i="3"/>
  <c r="B2" i="3"/>
  <c r="A2" i="3"/>
  <c r="A53" i="2"/>
  <c r="D53" i="2" s="1"/>
  <c r="E53" i="2" s="1"/>
  <c r="A100" i="2"/>
  <c r="D100" i="2" s="1"/>
  <c r="E100" i="2" s="1"/>
  <c r="A99" i="2"/>
  <c r="D99" i="2" s="1"/>
  <c r="E99" i="2" s="1"/>
  <c r="C123" i="2" l="1"/>
  <c r="A123" i="2" s="1"/>
  <c r="D123" i="2" s="1"/>
  <c r="E123" i="2" s="1"/>
  <c r="C7" i="2" l="1"/>
  <c r="C118" i="2"/>
  <c r="C47" i="2"/>
  <c r="A28" i="2" l="1"/>
  <c r="D28" i="2" s="1"/>
  <c r="E28" i="2" s="1"/>
  <c r="A33" i="2"/>
  <c r="D33" i="2" s="1"/>
  <c r="E33" i="2" s="1"/>
  <c r="A32" i="2"/>
  <c r="D32" i="2" s="1"/>
  <c r="E32" i="2" s="1"/>
  <c r="A31" i="2"/>
  <c r="D31" i="2" s="1"/>
  <c r="E31" i="2" s="1"/>
  <c r="A30" i="2"/>
  <c r="D30" i="2" s="1"/>
  <c r="E30" i="2" s="1"/>
  <c r="A29" i="2"/>
  <c r="D29" i="2" s="1"/>
  <c r="E29" i="2" s="1"/>
  <c r="A27" i="2"/>
  <c r="D27" i="2" s="1"/>
  <c r="E27" i="2" s="1"/>
  <c r="A26" i="2"/>
  <c r="D26" i="2" s="1"/>
  <c r="E26" i="2" s="1"/>
  <c r="A25" i="2"/>
  <c r="D25" i="2" s="1"/>
  <c r="E25" i="2" s="1"/>
  <c r="A6" i="2"/>
  <c r="D6" i="2" s="1"/>
  <c r="E6" i="2" s="1"/>
  <c r="A5" i="2"/>
  <c r="D5" i="2" s="1"/>
  <c r="E5" i="2" s="1"/>
  <c r="A4" i="2"/>
  <c r="D4" i="2" s="1"/>
  <c r="E4" i="2" s="1"/>
  <c r="A3" i="2"/>
  <c r="D3" i="2" s="1"/>
  <c r="E3" i="2" s="1"/>
  <c r="A2" i="2"/>
  <c r="D2" i="2" s="1"/>
  <c r="E2" i="2" s="1"/>
  <c r="A7" i="2"/>
  <c r="D7" i="2" s="1"/>
  <c r="E7" i="2" s="1"/>
  <c r="A24" i="2"/>
  <c r="D24" i="2" s="1"/>
  <c r="E24" i="2" s="1"/>
  <c r="A23" i="2"/>
  <c r="D23" i="2" s="1"/>
  <c r="E23" i="2" s="1"/>
  <c r="A22" i="2"/>
  <c r="D22" i="2" s="1"/>
  <c r="E22" i="2" s="1"/>
  <c r="A21" i="2"/>
  <c r="D21" i="2" s="1"/>
  <c r="E21" i="2" s="1"/>
  <c r="A20" i="2"/>
  <c r="D20" i="2" s="1"/>
  <c r="E20" i="2" s="1"/>
  <c r="A19" i="2"/>
  <c r="D19" i="2" s="1"/>
  <c r="E19" i="2" s="1"/>
  <c r="A18" i="2"/>
  <c r="D18" i="2" s="1"/>
  <c r="E18" i="2" s="1"/>
  <c r="A17" i="2"/>
  <c r="D17" i="2" s="1"/>
  <c r="E17" i="2" s="1"/>
  <c r="A16" i="2"/>
  <c r="D16" i="2" s="1"/>
  <c r="E16" i="2" s="1"/>
  <c r="A15" i="2"/>
  <c r="D15" i="2" s="1"/>
  <c r="E15" i="2" s="1"/>
  <c r="A14" i="2"/>
  <c r="D14" i="2" s="1"/>
  <c r="E14" i="2" s="1"/>
  <c r="A13" i="2"/>
  <c r="D13" i="2" s="1"/>
  <c r="E13" i="2" s="1"/>
  <c r="A12" i="2"/>
  <c r="D12" i="2" s="1"/>
  <c r="E12" i="2" s="1"/>
  <c r="A11" i="2"/>
  <c r="D11" i="2" s="1"/>
  <c r="E11" i="2" s="1"/>
  <c r="A10" i="2"/>
  <c r="D10" i="2" s="1"/>
  <c r="E10" i="2" s="1"/>
  <c r="A9" i="2"/>
  <c r="D9" i="2" s="1"/>
  <c r="E9" i="2" s="1"/>
  <c r="A8" i="2"/>
  <c r="D8" i="2" s="1"/>
  <c r="E8" i="2" s="1"/>
  <c r="A93" i="2"/>
  <c r="D93" i="2" s="1"/>
  <c r="E93" i="2" s="1"/>
  <c r="A92" i="2"/>
  <c r="D92" i="2" s="1"/>
  <c r="E92" i="2" s="1"/>
  <c r="A91" i="2"/>
  <c r="D91" i="2" s="1"/>
  <c r="E91" i="2" s="1"/>
  <c r="A90" i="2"/>
  <c r="D90" i="2" s="1"/>
  <c r="E90" i="2" s="1"/>
  <c r="A89" i="2"/>
  <c r="D89" i="2" s="1"/>
  <c r="E89" i="2" s="1"/>
  <c r="A88" i="2"/>
  <c r="D88" i="2" s="1"/>
  <c r="E88" i="2" s="1"/>
  <c r="A79" i="2"/>
  <c r="D79" i="2" s="1"/>
  <c r="E79" i="2" s="1"/>
  <c r="A72" i="2"/>
  <c r="D72" i="2" s="1"/>
  <c r="E72" i="2" s="1"/>
  <c r="A71" i="2"/>
  <c r="D71" i="2" s="1"/>
  <c r="E71" i="2" s="1"/>
  <c r="A70" i="2"/>
  <c r="D70" i="2" s="1"/>
  <c r="A69" i="2"/>
  <c r="D69" i="2" s="1"/>
  <c r="A68" i="2"/>
  <c r="D68" i="2" s="1"/>
  <c r="E68" i="2" s="1"/>
  <c r="A67" i="2"/>
  <c r="D67" i="2" s="1"/>
  <c r="E67" i="2" s="1"/>
  <c r="A66" i="2"/>
  <c r="D66" i="2" s="1"/>
  <c r="E66" i="2" s="1"/>
  <c r="A65" i="2"/>
  <c r="D65" i="2" s="1"/>
  <c r="E65" i="2" s="1"/>
  <c r="A64" i="2"/>
  <c r="D64" i="2" s="1"/>
  <c r="E64" i="2" s="1"/>
  <c r="A63" i="2"/>
  <c r="D63" i="2" s="1"/>
  <c r="E63" i="2" s="1"/>
  <c r="A62" i="2"/>
  <c r="D62" i="2" s="1"/>
  <c r="E62" i="2" s="1"/>
  <c r="A61" i="2"/>
  <c r="D61" i="2" s="1"/>
  <c r="E61" i="2" s="1"/>
  <c r="A60" i="2"/>
  <c r="D60" i="2" s="1"/>
  <c r="E60" i="2" s="1"/>
  <c r="A59" i="2"/>
  <c r="D59" i="2" s="1"/>
  <c r="E59" i="2" s="1"/>
  <c r="A58" i="2"/>
  <c r="D58" i="2" s="1"/>
  <c r="E58" i="2" s="1"/>
  <c r="A57" i="2"/>
  <c r="D57" i="2" s="1"/>
  <c r="E57" i="2" s="1"/>
  <c r="A56" i="2"/>
  <c r="D56" i="2" s="1"/>
  <c r="E56" i="2" s="1"/>
  <c r="A55" i="2"/>
  <c r="D55" i="2" s="1"/>
  <c r="E55" i="2" s="1"/>
  <c r="A54" i="2"/>
  <c r="D54" i="2" s="1"/>
  <c r="E54" i="2" s="1"/>
  <c r="A162" i="2"/>
  <c r="D162" i="2" s="1"/>
  <c r="E162" i="2" s="1"/>
  <c r="A87" i="2"/>
  <c r="D87" i="2" s="1"/>
  <c r="E87" i="2" s="1"/>
  <c r="A86" i="2"/>
  <c r="D86" i="2" s="1"/>
  <c r="E86" i="2" s="1"/>
  <c r="A85" i="2"/>
  <c r="D85" i="2" s="1"/>
  <c r="E85" i="2" s="1"/>
  <c r="A84" i="2"/>
  <c r="D84" i="2" s="1"/>
  <c r="E84" i="2" s="1"/>
  <c r="A83" i="2"/>
  <c r="D83" i="2" s="1"/>
  <c r="E83" i="2" s="1"/>
  <c r="A82" i="2"/>
  <c r="D82" i="2" s="1"/>
  <c r="E82" i="2" s="1"/>
  <c r="A157" i="2"/>
  <c r="D157" i="2" s="1"/>
  <c r="E157" i="2" s="1"/>
  <c r="A144" i="2"/>
  <c r="D144" i="2" s="1"/>
  <c r="E144" i="2" s="1"/>
  <c r="A143" i="2"/>
  <c r="D143" i="2" s="1"/>
  <c r="E143" i="2" s="1"/>
  <c r="A142" i="2"/>
  <c r="D142" i="2" s="1"/>
  <c r="E142" i="2" s="1"/>
  <c r="A141" i="2"/>
  <c r="D141" i="2" s="1"/>
  <c r="E141" i="2" s="1"/>
  <c r="A140" i="2"/>
  <c r="D140" i="2" s="1"/>
  <c r="E140" i="2" s="1"/>
  <c r="A139" i="2"/>
  <c r="D139" i="2" s="1"/>
  <c r="E139" i="2" s="1"/>
  <c r="A138" i="2"/>
  <c r="D138" i="2" s="1"/>
  <c r="E138" i="2" s="1"/>
  <c r="A109" i="2"/>
  <c r="D109" i="2" s="1"/>
  <c r="E109" i="2" s="1"/>
  <c r="A108" i="2"/>
  <c r="D108" i="2" s="1"/>
  <c r="E108" i="2" s="1"/>
  <c r="A107" i="2"/>
  <c r="D107" i="2" s="1"/>
  <c r="E107" i="2" s="1"/>
  <c r="A106" i="2"/>
  <c r="D106" i="2" s="1"/>
  <c r="E106" i="2" s="1"/>
  <c r="A105" i="2"/>
  <c r="D105" i="2" s="1"/>
  <c r="E105" i="2" s="1"/>
  <c r="A119" i="2"/>
  <c r="D119" i="2" s="1"/>
  <c r="E119" i="2" s="1"/>
  <c r="A131" i="2"/>
  <c r="D131" i="2" s="1"/>
  <c r="E131" i="2" s="1"/>
  <c r="A110" i="2"/>
  <c r="D110" i="2" s="1"/>
  <c r="E110" i="2" s="1"/>
  <c r="A124" i="2"/>
  <c r="D124" i="2" s="1"/>
  <c r="E124" i="2" s="1"/>
  <c r="A38" i="2"/>
  <c r="D38" i="2" s="1"/>
  <c r="E38" i="2" s="1"/>
  <c r="A37" i="2"/>
  <c r="D37" i="2" s="1"/>
  <c r="E37" i="2" s="1"/>
  <c r="A36" i="2"/>
  <c r="D36" i="2" s="1"/>
  <c r="E36" i="2" s="1"/>
  <c r="A98" i="2"/>
  <c r="D98" i="2" s="1"/>
  <c r="E98" i="2" s="1"/>
  <c r="A97" i="2"/>
  <c r="D97" i="2" s="1"/>
  <c r="E97" i="2" s="1"/>
  <c r="A35" i="2"/>
  <c r="D35" i="2" s="1"/>
  <c r="E35" i="2" s="1"/>
  <c r="C153" i="2"/>
  <c r="C45" i="2"/>
  <c r="C43" i="2"/>
  <c r="C159" i="2"/>
  <c r="C155" i="2"/>
  <c r="C150" i="2"/>
  <c r="C136" i="2"/>
  <c r="C122" i="2"/>
  <c r="C129" i="2"/>
  <c r="C117" i="2"/>
  <c r="A117" i="2" s="1"/>
  <c r="D117" i="2" s="1"/>
  <c r="E117" i="2" s="1"/>
  <c r="C76" i="2"/>
  <c r="C166" i="2"/>
  <c r="C115" i="2"/>
  <c r="C103" i="2"/>
  <c r="C161" i="2"/>
  <c r="C134" i="2"/>
  <c r="C112" i="2"/>
  <c r="C111" i="2"/>
  <c r="C74" i="2"/>
  <c r="C50" i="2"/>
  <c r="C41" i="2"/>
  <c r="C34" i="2"/>
  <c r="C152" i="2"/>
  <c r="C44" i="2"/>
  <c r="C42" i="2"/>
  <c r="C165" i="2"/>
  <c r="C163" i="2"/>
  <c r="C158" i="2"/>
  <c r="C156" i="2"/>
  <c r="C149" i="2"/>
  <c r="C135" i="2"/>
  <c r="C121" i="2"/>
  <c r="C102" i="2"/>
  <c r="C128" i="2"/>
  <c r="C116" i="2"/>
  <c r="C78" i="2"/>
  <c r="C75" i="2"/>
  <c r="C154" i="2"/>
  <c r="C133" i="2"/>
  <c r="C114" i="2"/>
  <c r="C49" i="2"/>
  <c r="C73" i="2"/>
  <c r="C113" i="2"/>
  <c r="C96" i="2"/>
  <c r="C77" i="2"/>
  <c r="C127" i="2"/>
  <c r="C95" i="2"/>
  <c r="C151" i="2"/>
  <c r="C148" i="2"/>
  <c r="C146" i="2"/>
  <c r="A146" i="2" s="1"/>
  <c r="D146" i="2" s="1"/>
  <c r="E146" i="2" s="1"/>
  <c r="C137" i="2"/>
  <c r="C46" i="2"/>
  <c r="C40" i="2"/>
  <c r="C81" i="2"/>
  <c r="A81" i="2" s="1"/>
  <c r="D81" i="2" s="1"/>
  <c r="E81" i="2" s="1"/>
  <c r="C167" i="2"/>
  <c r="C164" i="2"/>
  <c r="C160" i="2"/>
  <c r="C120" i="2"/>
  <c r="C145" i="2"/>
  <c r="C147" i="2"/>
  <c r="C130" i="2"/>
  <c r="A130" i="2" s="1"/>
  <c r="D130" i="2" s="1"/>
  <c r="E130" i="2" s="1"/>
  <c r="C126" i="2"/>
  <c r="C125" i="2"/>
  <c r="C94" i="2"/>
  <c r="C80" i="2"/>
  <c r="C52" i="2"/>
  <c r="C132" i="2"/>
  <c r="C104" i="2"/>
  <c r="C51" i="2"/>
  <c r="C39" i="2"/>
  <c r="E70" i="2" l="1"/>
  <c r="E69" i="2"/>
  <c r="A74" i="2"/>
  <c r="D74" i="2" s="1"/>
  <c r="E74" i="2" s="1"/>
  <c r="A102" i="2"/>
  <c r="D102" i="2" s="1"/>
  <c r="E102" i="2" s="1"/>
  <c r="A158" i="2"/>
  <c r="D158" i="2" s="1"/>
  <c r="E158" i="2" s="1"/>
  <c r="A163" i="2"/>
  <c r="D163" i="2" s="1"/>
  <c r="E163" i="2" s="1"/>
  <c r="A160" i="2"/>
  <c r="D160" i="2" s="1"/>
  <c r="E160" i="2" s="1"/>
  <c r="A118" i="2"/>
  <c r="D118" i="2" s="1"/>
  <c r="E118" i="2" s="1"/>
  <c r="A116" i="2"/>
  <c r="D116" i="2" s="1"/>
  <c r="E116" i="2" s="1"/>
  <c r="A135" i="2"/>
  <c r="D135" i="2" s="1"/>
  <c r="E135" i="2" s="1"/>
  <c r="A42" i="2"/>
  <c r="D42" i="2" s="1"/>
  <c r="E42" i="2" s="1"/>
  <c r="A40" i="2"/>
  <c r="D40" i="2" s="1"/>
  <c r="E40" i="2" s="1"/>
  <c r="A46" i="2"/>
  <c r="D46" i="2" s="1"/>
  <c r="E46" i="2" s="1"/>
  <c r="A78" i="2"/>
  <c r="D78" i="2" s="1"/>
  <c r="E78" i="2" s="1"/>
  <c r="A134" i="2"/>
  <c r="D134" i="2" s="1"/>
  <c r="E134" i="2" s="1"/>
  <c r="A164" i="2"/>
  <c r="D164" i="2" s="1"/>
  <c r="E164" i="2" s="1"/>
  <c r="A149" i="2"/>
  <c r="D149" i="2" s="1"/>
  <c r="E149" i="2" s="1"/>
  <c r="A34" i="2"/>
  <c r="D34" i="2" s="1"/>
  <c r="E34" i="2" s="1"/>
  <c r="A148" i="2"/>
  <c r="D148" i="2" s="1"/>
  <c r="E148" i="2" s="1"/>
  <c r="A103" i="2"/>
  <c r="D103" i="2" s="1"/>
  <c r="E103" i="2" s="1"/>
  <c r="A51" i="2"/>
  <c r="D51" i="2" s="1"/>
  <c r="E51" i="2" s="1"/>
  <c r="A52" i="2"/>
  <c r="D52" i="2" s="1"/>
  <c r="E52" i="2" s="1"/>
  <c r="A125" i="2"/>
  <c r="D125" i="2" s="1"/>
  <c r="A145" i="2"/>
  <c r="D145" i="2" s="1"/>
  <c r="E145" i="2" s="1"/>
  <c r="A77" i="2"/>
  <c r="D77" i="2" s="1"/>
  <c r="E77" i="2" s="1"/>
  <c r="A49" i="2"/>
  <c r="D49" i="2" s="1"/>
  <c r="E49" i="2" s="1"/>
  <c r="A41" i="2"/>
  <c r="D41" i="2" s="1"/>
  <c r="E41" i="2" s="1"/>
  <c r="A45" i="2"/>
  <c r="D45" i="2" s="1"/>
  <c r="E45" i="2" s="1"/>
  <c r="A39" i="2"/>
  <c r="D39" i="2" s="1"/>
  <c r="E39" i="2" s="1"/>
  <c r="A104" i="2"/>
  <c r="D104" i="2" s="1"/>
  <c r="E104" i="2" s="1"/>
  <c r="A80" i="2"/>
  <c r="D80" i="2" s="1"/>
  <c r="E80" i="2" s="1"/>
  <c r="A126" i="2"/>
  <c r="D126" i="2" s="1"/>
  <c r="A167" i="2"/>
  <c r="D167" i="2" s="1"/>
  <c r="E167" i="2" s="1"/>
  <c r="A48" i="2"/>
  <c r="D48" i="2" s="1"/>
  <c r="E48" i="2" s="1"/>
  <c r="A137" i="2"/>
  <c r="D137" i="2" s="1"/>
  <c r="E137" i="2" s="1"/>
  <c r="A95" i="2"/>
  <c r="D95" i="2" s="1"/>
  <c r="E95" i="2" s="1"/>
  <c r="A96" i="2"/>
  <c r="D96" i="2" s="1"/>
  <c r="E96" i="2" s="1"/>
  <c r="A114" i="2"/>
  <c r="D114" i="2" s="1"/>
  <c r="E114" i="2" s="1"/>
  <c r="A44" i="2"/>
  <c r="D44" i="2" s="1"/>
  <c r="E44" i="2" s="1"/>
  <c r="A50" i="2"/>
  <c r="D50" i="2" s="1"/>
  <c r="E50" i="2" s="1"/>
  <c r="A111" i="2"/>
  <c r="D111" i="2" s="1"/>
  <c r="E111" i="2" s="1"/>
  <c r="A166" i="2"/>
  <c r="D166" i="2" s="1"/>
  <c r="E166" i="2" s="1"/>
  <c r="A122" i="2"/>
  <c r="D122" i="2" s="1"/>
  <c r="E122" i="2" s="1"/>
  <c r="A159" i="2"/>
  <c r="D159" i="2" s="1"/>
  <c r="E159" i="2" s="1"/>
  <c r="A153" i="2"/>
  <c r="D153" i="2" s="1"/>
  <c r="E153" i="2" s="1"/>
  <c r="A147" i="2"/>
  <c r="D147" i="2" s="1"/>
  <c r="E147" i="2" s="1"/>
  <c r="A101" i="2"/>
  <c r="D101" i="2" s="1"/>
  <c r="E101" i="2" s="1"/>
  <c r="A73" i="2"/>
  <c r="D73" i="2" s="1"/>
  <c r="E73" i="2" s="1"/>
  <c r="A154" i="2"/>
  <c r="D154" i="2" s="1"/>
  <c r="E154" i="2" s="1"/>
  <c r="A150" i="2"/>
  <c r="D150" i="2" s="1"/>
  <c r="E150" i="2" s="1"/>
  <c r="A43" i="2"/>
  <c r="D43" i="2" s="1"/>
  <c r="E43" i="2" s="1"/>
  <c r="A151" i="2"/>
  <c r="D151" i="2" s="1"/>
  <c r="E151" i="2" s="1"/>
  <c r="A161" i="2"/>
  <c r="D161" i="2" s="1"/>
  <c r="E161" i="2" s="1"/>
  <c r="A115" i="2"/>
  <c r="D115" i="2" s="1"/>
  <c r="E115" i="2" s="1"/>
  <c r="A155" i="2"/>
  <c r="D155" i="2" s="1"/>
  <c r="E155" i="2" s="1"/>
  <c r="A132" i="2"/>
  <c r="D132" i="2" s="1"/>
  <c r="E132" i="2" s="1"/>
  <c r="A94" i="2"/>
  <c r="D94" i="2" s="1"/>
  <c r="E94" i="2" s="1"/>
  <c r="A120" i="2"/>
  <c r="D120" i="2" s="1"/>
  <c r="E120" i="2" s="1"/>
  <c r="A47" i="2"/>
  <c r="D47" i="2" s="1"/>
  <c r="E47" i="2" s="1"/>
  <c r="A127" i="2"/>
  <c r="D127" i="2" s="1"/>
  <c r="E127" i="2" s="1"/>
  <c r="A113" i="2"/>
  <c r="D113" i="2" s="1"/>
  <c r="E113" i="2" s="1"/>
  <c r="A133" i="2"/>
  <c r="D133" i="2" s="1"/>
  <c r="E133" i="2" s="1"/>
  <c r="A75" i="2"/>
  <c r="D75" i="2" s="1"/>
  <c r="E75" i="2" s="1"/>
  <c r="A128" i="2"/>
  <c r="D128" i="2" s="1"/>
  <c r="E128" i="2" s="1"/>
  <c r="A121" i="2"/>
  <c r="D121" i="2" s="1"/>
  <c r="E121" i="2" s="1"/>
  <c r="A156" i="2"/>
  <c r="D156" i="2" s="1"/>
  <c r="E156" i="2" s="1"/>
  <c r="A165" i="2"/>
  <c r="D165" i="2" s="1"/>
  <c r="E165" i="2" s="1"/>
  <c r="A152" i="2"/>
  <c r="D152" i="2" s="1"/>
  <c r="E152" i="2" s="1"/>
  <c r="A112" i="2"/>
  <c r="D112" i="2" s="1"/>
  <c r="E112" i="2" s="1"/>
  <c r="A76" i="2"/>
  <c r="D76" i="2" s="1"/>
  <c r="E76" i="2" s="1"/>
  <c r="A129" i="2"/>
  <c r="D129" i="2" s="1"/>
  <c r="E129" i="2" s="1"/>
  <c r="A136" i="2"/>
  <c r="D136" i="2" s="1"/>
  <c r="E136" i="2" s="1"/>
  <c r="E126" i="2" l="1"/>
  <c r="E125" i="2"/>
</calcChain>
</file>

<file path=xl/sharedStrings.xml><?xml version="1.0" encoding="utf-8"?>
<sst xmlns="http://schemas.openxmlformats.org/spreadsheetml/2006/main" count="278" uniqueCount="209">
  <si>
    <t>\Common\Excel</t>
  </si>
  <si>
    <t>\XAML\Shared</t>
  </si>
  <si>
    <t>\XAML\Shared\Barcodes\Barcode</t>
  </si>
  <si>
    <t>\XAML\Shared\CalculationManager\FormulaEditor</t>
  </si>
  <si>
    <t>\XAML\Shared\Charts\DataChart</t>
  </si>
  <si>
    <t>\XAML\Shared\DV\Gauge\Linear</t>
  </si>
  <si>
    <t>\XAML\Shared\Editors\Calendar</t>
  </si>
  <si>
    <t>\XAML\Shared\Editors\ComboEditors</t>
  </si>
  <si>
    <t>\XAML\Shared\Editors\ComboEditors\ComboEditor</t>
  </si>
  <si>
    <t>\XAML\Shared\Editors\ComboEditors\MultiColumnCombo</t>
  </si>
  <si>
    <t>\XAML\Shared\Editors\Inputs</t>
  </si>
  <si>
    <t>\XAML\Shared\Editors\Inputs\DateTime</t>
  </si>
  <si>
    <t>\XAML\Shared\Editors\Inputs\Masked</t>
  </si>
  <si>
    <t>\XAML\Shared\Editors\Inputs\Numeric</t>
  </si>
  <si>
    <t>\XAML\Shared\Editors\RichTextEditor</t>
  </si>
  <si>
    <t>\XAML\Shared\Editors\Slider</t>
  </si>
  <si>
    <t>\XAML\Shared\Editors\SpellChecker</t>
  </si>
  <si>
    <t>\XAML\Shared\Editors\SyntaxEditor</t>
  </si>
  <si>
    <t>\XAML\Shared\Frameworks\Control Persistence Framework</t>
  </si>
  <si>
    <t>\XAML\Shared\Frameworks\Drag and Drop Framework</t>
  </si>
  <si>
    <t>\XAML\Shared\Gantt</t>
  </si>
  <si>
    <t>\XAML\Shared\Grids\PivotGrid</t>
  </si>
  <si>
    <t>\XAML\Shared\Grids\XamGrid</t>
  </si>
  <si>
    <t>\XAML\Shared\Interactions\DialogWindow</t>
  </si>
  <si>
    <t>\XAML\Shared\Menus\DataTree</t>
  </si>
  <si>
    <t>\XAML\Shared\Menus\Menu\ContextMenu</t>
  </si>
  <si>
    <t>\XAML\Shared\Menus\RadialMenu</t>
  </si>
  <si>
    <t>\XAML\Shared\Schedule</t>
  </si>
  <si>
    <t>\XAML\Shared\Schedule\ScheduleView</t>
  </si>
  <si>
    <t>\XAML\Shared\TileManager</t>
  </si>
  <si>
    <t>\XAML\WPF</t>
  </si>
  <si>
    <t>\XAML\WPF\DataPresenter</t>
  </si>
  <si>
    <t>\XAML\WPF\DataPresenter\Cross-Band Grouping</t>
  </si>
  <si>
    <t>\XAML\WPF\DataPresenter\DataGrid</t>
  </si>
  <si>
    <t>\XAML\WPF\DataPresenter\ExcelExporting</t>
  </si>
  <si>
    <t>\XAML\WPF\DataPresenter\Field Sizing</t>
  </si>
  <si>
    <t>\XAML\WPF\DataPresenter\Record Filtering</t>
  </si>
  <si>
    <t>\XAML\WPF\DockManager</t>
  </si>
  <si>
    <t>\XAML\WPF\Editors\Combo</t>
  </si>
  <si>
    <t>\XAML\WPF\Editors\MonthCalendar</t>
  </si>
  <si>
    <t>\XAML\WPF\OutlookBar</t>
  </si>
  <si>
    <t>\XAML\WPF\Ribbon</t>
  </si>
  <si>
    <t>\XAML\WPF\SpreadSheet</t>
  </si>
  <si>
    <t>\XAML\WPF\Themes</t>
  </si>
  <si>
    <t>\XAML\WPF\Windows</t>
  </si>
  <si>
    <t>Component</t>
  </si>
  <si>
    <t>Product Impact</t>
  </si>
  <si>
    <t>Description</t>
  </si>
  <si>
    <t>Common</t>
  </si>
  <si>
    <t>Barcode</t>
  </si>
  <si>
    <t>BarcodeReader</t>
  </si>
  <si>
    <t>CalculationManager</t>
  </si>
  <si>
    <t>DataPresenter</t>
  </si>
  <si>
    <t>DockManager</t>
  </si>
  <si>
    <t>TileManager</t>
  </si>
  <si>
    <t>Schedule</t>
  </si>
  <si>
    <t>Grid</t>
  </si>
  <si>
    <t>Drag &amp; Drop Framework</t>
  </si>
  <si>
    <t>Inputs</t>
  </si>
  <si>
    <t>LinearGauge</t>
  </si>
  <si>
    <t>Excel Engine</t>
  </si>
  <si>
    <t>ToggleButton</t>
  </si>
  <si>
    <t>Editors</t>
  </si>
  <si>
    <t>Word Library</t>
  </si>
  <si>
    <t>Undo &amp; Redo Framework</t>
  </si>
  <si>
    <t>Math Library</t>
  </si>
  <si>
    <t>Excel Library</t>
  </si>
  <si>
    <t>Control Persistence Framework</t>
  </si>
  <si>
    <t>Syntax Parsing Engine</t>
  </si>
  <si>
    <t>Resource Washer</t>
  </si>
  <si>
    <t>NetworkNode</t>
  </si>
  <si>
    <t>RadialGauge</t>
  </si>
  <si>
    <t>PieChart</t>
  </si>
  <si>
    <t>VirtualCollection</t>
  </si>
  <si>
    <t>Compression Engine</t>
  </si>
  <si>
    <t>_AREA</t>
  </si>
  <si>
    <t>_TARGET</t>
  </si>
  <si>
    <t>_COMPONENT</t>
  </si>
  <si>
    <t>_FORMULA</t>
  </si>
  <si>
    <t>\XAML\Shared\Barcodes</t>
  </si>
  <si>
    <t>\XAML\Shared\Barcodes\BarcodeReader</t>
  </si>
  <si>
    <t>\XAML\Shared\CalculationManager</t>
  </si>
  <si>
    <t>\XAML\Shared\CalculationManager\FormulaEditorDialog</t>
  </si>
  <si>
    <t>\XAML\Shared\CalculationManager\XamDataGrid Integration</t>
  </si>
  <si>
    <t>\XAML\Shared\CalculationManager\XamGrid Integration</t>
  </si>
  <si>
    <t>\XAML\Shared\Charts</t>
  </si>
  <si>
    <t>\XAML\Shared\Charts\DonutChart</t>
  </si>
  <si>
    <t>\XAML\Shared\Charts\FunnelChart</t>
  </si>
  <si>
    <t>\XAML\Shared\Charts\OlapPieChart</t>
  </si>
  <si>
    <t>\XAML\Shared\Charts\PieChart</t>
  </si>
  <si>
    <t>\XAML\Shared\Charts\RadialGauge</t>
  </si>
  <si>
    <t>\XAML\Shared\Charts\SparkLine</t>
  </si>
  <si>
    <t>\XAML\Shared\Color Tuner</t>
  </si>
  <si>
    <t>\XAML\Shared\DV</t>
  </si>
  <si>
    <t>\XAML\Shared\DV\Gauge\Radial</t>
  </si>
  <si>
    <t>\XAML\Shared\DV\Gauge\SegmentedDisplay</t>
  </si>
  <si>
    <t>\XAML\Shared\DV\Network Node</t>
  </si>
  <si>
    <t>\XAML\Shared\DV\OrgChart</t>
  </si>
  <si>
    <t>\XAML\Shared\DV\Timeline</t>
  </si>
  <si>
    <t>\XAML\Shared\DV\TreeMap</t>
  </si>
  <si>
    <t>\XAML\Shared\DV\Zoombar</t>
  </si>
  <si>
    <t>\XAML\Shared\Editors</t>
  </si>
  <si>
    <t>\XAML\Shared\Editors\ColorPicker</t>
  </si>
  <si>
    <t>\XAML\Shared\Editors\Inputs\Currency</t>
  </si>
  <si>
    <t>\XAML\Shared\Frameworks\Excel</t>
  </si>
  <si>
    <t>\XAML\Shared\Frameworks\Math</t>
  </si>
  <si>
    <t>\XAML\Shared\Frameworks\Resource Washer</t>
  </si>
  <si>
    <t>\XAML\Shared\Frameworks\SyntaxParsingEngine</t>
  </si>
  <si>
    <t>\XAML\Shared\Frameworks\Undo and Redo Framework</t>
  </si>
  <si>
    <t>\XAML\Shared\Frameworks\Word</t>
  </si>
  <si>
    <t>\XAML\Shared\Maps\GeographicMap</t>
  </si>
  <si>
    <t>\XAML\Shared\Maps\Map</t>
  </si>
  <si>
    <t>\XAML\Shared\Menus\Menu\Menu</t>
  </si>
  <si>
    <t>\XAML\Shared\Menus\TagCloud</t>
  </si>
  <si>
    <t>\XAML\Shared\Schedule\DateNavigatorView</t>
  </si>
  <si>
    <t>\XAML\Shared\Schedule\DayView</t>
  </si>
  <si>
    <t>\XAML\Shared\Schedule\ExchangeDataConnector</t>
  </si>
  <si>
    <t>\XAML\Shared\Schedule\MonthView</t>
  </si>
  <si>
    <t>\XAML\Shared\Schedule\OutlookCalendarView</t>
  </si>
  <si>
    <t>\XAML\Silverlight</t>
  </si>
  <si>
    <t>\XAML\Silverlight\Compression</t>
  </si>
  <si>
    <t>\XAML\Silverlight\Diagram</t>
  </si>
  <si>
    <t>\XAML\Silverlight\DockManager</t>
  </si>
  <si>
    <t>\XAML\Silverlight\Editors\Combo</t>
  </si>
  <si>
    <t>\XAML\Silverlight\Editors\Currency</t>
  </si>
  <si>
    <t>\XAML\Silverlight\Editors\DateTime</t>
  </si>
  <si>
    <t>\XAML\Silverlight\Editors\MaskedText</t>
  </si>
  <si>
    <t>\XAML\Silverlight\Editors\MonthCalendar</t>
  </si>
  <si>
    <t>\XAML\Silverlight\Editors\Numeric</t>
  </si>
  <si>
    <t>\XAML\Silverlight\Editors\PropertyGrid</t>
  </si>
  <si>
    <t>\XAML\Silverlight\Editors\Text</t>
  </si>
  <si>
    <t>\XAML\Silverlight\HTMLViewer</t>
  </si>
  <si>
    <t>\XAML\Silverlight\Installers</t>
  </si>
  <si>
    <t>\XAML\Silverlight\OutlookBar</t>
  </si>
  <si>
    <t>\XAML\Silverlight\Ribbon</t>
  </si>
  <si>
    <t>\XAML\Silverlight\SpreadSheet</t>
  </si>
  <si>
    <t>\XAML\Silverlight\Themes</t>
  </si>
  <si>
    <t>\XAML\Silverlight\TiledView</t>
  </si>
  <si>
    <t>\XAML\Silverlight\TilesControl</t>
  </si>
  <si>
    <t>\XAML\Silverlight\Tree</t>
  </si>
  <si>
    <t>\XAML\Silverlight\VirtualCollection</t>
  </si>
  <si>
    <t>\XAML\Silverlight\WebChart</t>
  </si>
  <si>
    <t>\XAML\Silverlight\Windows</t>
  </si>
  <si>
    <t>\XAML\Silverlight\Windows\CarouselListBox</t>
  </si>
  <si>
    <t>\XAML\Silverlight\Windows\CarouselPanel</t>
  </si>
  <si>
    <t>\XAML\Silverlight\Windows\TabControl</t>
  </si>
  <si>
    <t>\XAML\WindowsPhone\AutoCompleteBox</t>
  </si>
  <si>
    <t>\XAML\WindowsPhone\Calendar</t>
  </si>
  <si>
    <t>\XAML\WindowsPhone\ContextMenu</t>
  </si>
  <si>
    <t>\XAML\WindowsPhone\Control Persistence Framework</t>
  </si>
  <si>
    <t>\XAML\WindowsPhone\DatePicker</t>
  </si>
  <si>
    <t>\XAML\WindowsPhone\Installers</t>
  </si>
  <si>
    <t>\XAML\WindowsPhone\List</t>
  </si>
  <si>
    <t>\XAML\WindowsPhone\ListPicker</t>
  </si>
  <si>
    <t>\XAML\WindowsPhone\Rating</t>
  </si>
  <si>
    <t>\XAML\WindowsPhone\TimePicker</t>
  </si>
  <si>
    <t>\XAML\WindowsPhone\ToggleButton</t>
  </si>
  <si>
    <t>\XAML\WindowsPhone\Windows</t>
  </si>
  <si>
    <t>\XAML\WindowsPhone\Windows\InfoBox</t>
  </si>
  <si>
    <t>\XAML\WindowsPhone\Windows\MessageBox</t>
  </si>
  <si>
    <t>\XAML\WindowsPhone\Windows\Window</t>
  </si>
  <si>
    <t>\XAML\WPF\DataPresenter\Clipboard</t>
  </si>
  <si>
    <t>\XAML\WPF\DataPresenter\DataCards</t>
  </si>
  <si>
    <t>\XAML\WPF\DataPresenter\DataValueChanged Event</t>
  </si>
  <si>
    <t>\XAML\WPF\DataPresenter\EnhancedGridView</t>
  </si>
  <si>
    <t>\XAML\WPF\DataPresenter\ExcelStyleFiltering</t>
  </si>
  <si>
    <t>\XAML\WPF\DataPresenter\Field Chooser</t>
  </si>
  <si>
    <t>\XAML\WPF\DataPresenter\Fixed Fields</t>
  </si>
  <si>
    <t>\XAML\WPF\DataPresenter\Frozen Records</t>
  </si>
  <si>
    <t>\XAML\WPF\DataPresenter\IDataErrorInfo Compatability</t>
  </si>
  <si>
    <t>\XAML\WPF\DataPresenter\Moveable Fields</t>
  </si>
  <si>
    <t>\XAML\WPF\DataPresenter\Row Summaries</t>
  </si>
  <si>
    <t>\XAML\WPF\DataPresenter\WordWriter</t>
  </si>
  <si>
    <t>\XAML\WPF\Diagram</t>
  </si>
  <si>
    <t>\XAML\WPF\Editors\Currency</t>
  </si>
  <si>
    <t>\XAML\WPF\Editors\DateTime</t>
  </si>
  <si>
    <t>\XAML\WPF\Editors\MaskedText</t>
  </si>
  <si>
    <t>\XAML\WPF\Editors\Numeric</t>
  </si>
  <si>
    <t>\XAML\WPF\Editors\PropertyGrid</t>
  </si>
  <si>
    <t>\XAML\WPF\Editors\Text</t>
  </si>
  <si>
    <t>\XAML\WPF\Installers</t>
  </si>
  <si>
    <t>\XAML\WPF\TilesControl</t>
  </si>
  <si>
    <t>\XAML\WPF\Windows\CarouselListBox</t>
  </si>
  <si>
    <t>\XAML\WPF\Windows\CarouselPanel</t>
  </si>
  <si>
    <t>\XAML\WPF\Windows\TabControl</t>
  </si>
  <si>
    <t>\Windows 8\WinRT\Controls\Barcodes</t>
  </si>
  <si>
    <t>\Windows 8\WinRT\Controls\Calendar</t>
  </si>
  <si>
    <t>\Windows 8\WinRT\Controls\DataChart</t>
  </si>
  <si>
    <t>\Windows 8\WinRT\Controls\Inputs</t>
  </si>
  <si>
    <t>\Windows 8\WinRT\Controls\Menu\RadialMenu</t>
  </si>
  <si>
    <t>\Windows 8\WinRT\Controls\XamGrid</t>
  </si>
  <si>
    <t>\Windows 8\WinRT\Controls\XamGrid\Excel Exporter</t>
  </si>
  <si>
    <t>\Windows 8\WinRT\Installers</t>
  </si>
  <si>
    <t>\XAML\WindowsPhone</t>
  </si>
  <si>
    <t>_TARGET_NAME</t>
  </si>
  <si>
    <t>ComboEditor &amp; XamMultiColumnCombo</t>
  </si>
  <si>
    <t>\XAML\Shared\OverviewPlusDetails</t>
  </si>
  <si>
    <t>\XAML\Shared\Grids\XamGrid\Word Exporter</t>
  </si>
  <si>
    <t>\XAML\Shared\Grids\XamGrid\Excel Exporter</t>
  </si>
  <si>
    <t>\XAML\Shared\Charts\DataChart\OlapAxis</t>
  </si>
  <si>
    <t>DataChart</t>
  </si>
  <si>
    <t>HIDE - Bug Title</t>
  </si>
  <si>
    <t>HIDE - Notes</t>
  </si>
  <si>
    <t>HIDE - Area</t>
  </si>
  <si>
    <t>HIDE - Impact</t>
  </si>
  <si>
    <t>Reloading the control makes the UI freeze for a certain time</t>
  </si>
  <si>
    <t>N/A</t>
  </si>
  <si>
    <t>Bug Fix</t>
  </si>
  <si>
    <t>Once a RadialMenuItem is Collapsed, it doesn’t show again when its Visibility is set back to Visible.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</si>
</sst>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2" borderId="0" xfId="0" applyNumberFormat="1" applyFill="1"/>
    <xf numFmtId="0" fontId="0" fillId="2" borderId="0" xfId="0" applyNumberFormat="1" applyFill="1" applyAlignment="1">
      <alignment wrapText="1"/>
    </xf>
    <xf numFmtId="0" fontId="0" fillId="2" borderId="0" xfId="0" applyFill="1"/>
    <xf numFmtId="49" fontId="0" fillId="3" borderId="1" xfId="0" applyNumberFormat="1" applyFont="1" applyFill="1" applyBorder="1"/>
    <xf numFmtId="0" fontId="0" fillId="4" borderId="1" xfId="0" applyFill="1" applyBorder="1"/>
    <xf numFmtId="49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ill="1"/>
    <xf numFmtId="49" fontId="0" fillId="3" borderId="0" xfId="0" applyNumberFormat="1" applyFont="1" applyFill="1" applyBorder="1"/>
    <xf numFmtId="49" fontId="0" fillId="4" borderId="0" xfId="0" applyNumberFormat="1" applyFont="1" applyFill="1" applyBorder="1"/>
    <xf numFmtId="0" fontId="0" fillId="4" borderId="0" xfId="0" applyFill="1" applyBorder="1"/>
    <xf numFmtId="0" fontId="0" fillId="3" borderId="2" xfId="0" applyFont="1" applyFill="1" applyBorder="1"/>
    <xf numFmtId="0" fontId="0" fillId="4" borderId="3" xfId="0" applyFont="1" applyFill="1" applyBorder="1"/>
    <xf numFmtId="0" fontId="0" fillId="4" borderId="2" xfId="0" applyFill="1" applyBorder="1"/>
    <xf numFmtId="0" fontId="0" fillId="4" borderId="0" xfId="0" applyFont="1" applyFill="1" applyBorder="1"/>
    <xf numFmtId="0" fontId="0" fillId="3" borderId="0" xfId="0" applyFont="1" applyFill="1" applyBorder="1"/>
    <xf numFmtId="0" fontId="0" fillId="4" borderId="2" xfId="0" applyFont="1" applyFill="1" applyBorder="1"/>
    <xf numFmtId="0" fontId="0" fillId="0" borderId="1" xfId="0" applyBorder="1"/>
    <xf numFmtId="49" fontId="0" fillId="5" borderId="1" xfId="0" applyNumberFormat="1" applyFont="1" applyFill="1" applyBorder="1"/>
    <xf numFmtId="49" fontId="0" fillId="3" borderId="2" xfId="0" applyNumberFormat="1" applyFont="1" applyFill="1" applyBorder="1"/>
    <xf numFmtId="0" fontId="0" fillId="0" borderId="0" xfId="0" applyFont="1" applyFill="1" applyBorder="1"/>
    <xf numFmtId="49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</cellXfs>
  <cellStyles count="1">
    <cellStyle name="Normal" xfId="0" builtinId="0"/>
  </cellStyles>
  <dxfs count="8">
    <dxf>
      <fill>
        <patternFill patternType="solid">
          <fgColor indexed="64"/>
          <bgColor rgb="FF99FF66"/>
        </patternFill>
      </fill>
    </dxf>
    <dxf>
      <fill>
        <patternFill patternType="solid">
          <fgColor indexed="64"/>
          <bgColor rgb="FF99FF66"/>
        </patternFill>
      </fill>
    </dxf>
    <dxf>
      <fill>
        <patternFill patternType="solid">
          <fgColor indexed="64"/>
          <bgColor rgb="FF99FF66"/>
        </patternFill>
      </fill>
    </dxf>
    <dxf>
      <fill>
        <patternFill patternType="solid">
          <fgColor indexed="64"/>
          <bgColor rgb="FF99FF6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numFmt numFmtId="30" formatCode="@"/>
    </dxf>
  </dxfs>
  <tableStyles count="0" defaultTableStyle="TableStyleMedium2" defaultPivotStyle="PivotStyleMedium9"/>
  <colors>
    <mruColors>
      <color rgb="FF99FF66"/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G300" totalsRowShown="0" headerRowDxfId="7">
  <autoFilter ref="A1:G300">
    <filterColumn colId="0">
      <customFilters>
        <customFilter operator="notEqual" val=" "/>
      </customFilters>
    </filterColumn>
  </autoFilter>
  <sortState ref="A2:G3">
    <sortCondition ref="A1:A300"/>
  </sortState>
  <tableColumns count="7">
    <tableColumn id="1" name="Component" dataDxfId="6">
      <calculatedColumnFormula>_xlfn.IFNA(VLOOKUP(F2, Components!$B$2:$D$197, 3, FALSE),"")</calculatedColumnFormula>
    </tableColumn>
    <tableColumn id="2" name="Product Impact" dataDxfId="5">
      <calculatedColumnFormula>IF(G2&gt;0,G2,"")</calculatedColumnFormula>
    </tableColumn>
    <tableColumn id="3" name="Description" dataDxfId="4">
      <calculatedColumnFormula>IF(D2="","",IF(E2="",D2,IF(E2="N/A",D2,D2&amp;CHAR(10)&amp;CHAR(10)&amp;"Notes:"&amp;CHAR(10)&amp;E2)))</calculatedColumnFormula>
    </tableColumn>
    <tableColumn id="4" name="HIDE - Bug Title" dataDxfId="3"/>
    <tableColumn id="5" name="HIDE - Notes" dataDxfId="2"/>
    <tableColumn id="6" name="HIDE - Area" dataDxfId="1"/>
    <tableColumn id="7" name="HIDE - Impa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>
      <selection activeCell="C304" sqref="C304"/>
    </sheetView>
  </sheetViews>
  <sheetFormatPr defaultRowHeight="14.4" x14ac:dyDescent="0.3"/>
  <cols>
    <col min="1" max="1" width="22.88671875" customWidth="1"/>
    <col min="2" max="2" width="18.33203125" customWidth="1"/>
    <col min="3" max="3" width="52.6640625" customWidth="1"/>
    <col min="4" max="4" width="21.77734375" hidden="1" customWidth="1"/>
    <col min="5" max="5" width="15.5546875" hidden="1" customWidth="1"/>
    <col min="6" max="6" width="13.6640625" hidden="1" customWidth="1"/>
    <col min="7" max="7" width="8.6640625" hidden="1" customWidth="1"/>
  </cols>
  <sheetData>
    <row r="1" spans="1:7" x14ac:dyDescent="0.3">
      <c r="A1" s="2" t="s">
        <v>45</v>
      </c>
      <c r="B1" s="2" t="s">
        <v>46</v>
      </c>
      <c r="C1" s="2" t="s">
        <v>47</v>
      </c>
      <c r="D1" s="25" t="s">
        <v>201</v>
      </c>
      <c r="E1" s="26" t="s">
        <v>202</v>
      </c>
      <c r="F1" s="25" t="s">
        <v>203</v>
      </c>
      <c r="G1" s="25" t="s">
        <v>204</v>
      </c>
    </row>
    <row r="2" spans="1:7" ht="14.4" customHeight="1" x14ac:dyDescent="0.3">
      <c r="A2" s="24" t="str">
        <f>_xlfn.IFNA(VLOOKUP(F2, Components!$B$2:$D$197, 3, FALSE),"")</f>
        <v>XamGrid</v>
      </c>
      <c r="B2" s="24" t="str">
        <f>IF(G2&gt;0,G2,"")</f>
        <v>Bug Fix</v>
      </c>
      <c r="C2" s="24" t="str">
        <f>IF(D2="","",IF(E2="",D2,IF(E2="N/A",D2,D2&amp;CHAR(10)&amp;CHAR(10)&amp;"Notes:"&amp;CHAR(10)&amp;E2)))</f>
        <v>Reloading the control makes the UI freeze for a certain time</v>
      </c>
      <c r="D2" s="2" t="s">
        <v>205</v>
      </c>
      <c r="E2" s="27" t="s">
        <v>206</v>
      </c>
      <c r="F2" s="2" t="s">
        <v>190</v>
      </c>
      <c r="G2" s="2" t="s">
        <v>207</v>
      </c>
    </row>
    <row r="3" spans="1:7" ht="14.4" customHeight="1" x14ac:dyDescent="0.3">
      <c r="A3" s="24" t="str">
        <f>_xlfn.IFNA(VLOOKUP(F3, Components!$B$2:$D$197, 3, FALSE),"")</f>
        <v>XamRadialMenu</v>
      </c>
      <c r="B3" s="24" t="str">
        <f>IF(G3&gt;0,G3,"")</f>
        <v>Bug Fix</v>
      </c>
      <c r="C3" s="24" t="str">
        <f>IF(D3="","",IF(E3="",D3,IF(E3="N/A",D3,D3&amp;CHAR(10)&amp;CHAR(10)&amp;"Notes:"&amp;CHAR(10)&amp;E3)))</f>
        <v>Once a RadialMenuItem is Collapsed, it doesn’t show again when its Visibility is set back to Visible.</v>
      </c>
      <c r="D3" s="2" t="s">
        <v>208</v>
      </c>
      <c r="E3" s="27" t="s">
        <v>206</v>
      </c>
      <c r="F3" s="2" t="s">
        <v>26</v>
      </c>
      <c r="G3" s="2" t="s">
        <v>207</v>
      </c>
    </row>
    <row r="4" spans="1:7" ht="14.4" hidden="1" customHeight="1" x14ac:dyDescent="0.3">
      <c r="A4" s="24" t="str">
        <f>_xlfn.IFNA(VLOOKUP(F4, Components!$B$2:$D$197, 3, FALSE),"")</f>
        <v/>
      </c>
      <c r="B4" s="24" t="str">
        <f t="shared" ref="B2:B65" si="0">IF(G4&gt;0,G4,"")</f>
        <v/>
      </c>
      <c r="C4" s="24" t="str">
        <f t="shared" ref="C2:C65" si="1">IF(D4="","",IF(E4="",D4,IF(E4="N/A",D4,D4&amp;CHAR(10)&amp;CHAR(10)&amp;"Notes:"&amp;CHAR(10)&amp;E4)))</f>
        <v/>
      </c>
      <c r="D4" s="3"/>
      <c r="E4" s="4"/>
      <c r="F4" s="3"/>
      <c r="G4" s="3"/>
    </row>
    <row r="5" spans="1:7" ht="14.4" hidden="1" customHeight="1" x14ac:dyDescent="0.3">
      <c r="A5" s="24" t="str">
        <f>_xlfn.IFNA(VLOOKUP(F5, Components!$B$2:$D$197, 3, FALSE),"")</f>
        <v/>
      </c>
      <c r="B5" s="24" t="str">
        <f t="shared" si="0"/>
        <v/>
      </c>
      <c r="C5" s="24" t="str">
        <f t="shared" si="1"/>
        <v/>
      </c>
      <c r="D5" s="3"/>
      <c r="E5" s="4"/>
      <c r="F5" s="3"/>
      <c r="G5" s="3"/>
    </row>
    <row r="6" spans="1:7" ht="14.4" hidden="1" customHeight="1" x14ac:dyDescent="0.3">
      <c r="A6" s="24" t="str">
        <f>_xlfn.IFNA(VLOOKUP(F6, Components!$B$2:$D$197, 3, FALSE),"")</f>
        <v/>
      </c>
      <c r="B6" s="24" t="str">
        <f t="shared" si="0"/>
        <v/>
      </c>
      <c r="C6" s="24" t="str">
        <f t="shared" si="1"/>
        <v/>
      </c>
      <c r="D6" s="3"/>
      <c r="E6" s="4"/>
      <c r="F6" s="3"/>
      <c r="G6" s="3"/>
    </row>
    <row r="7" spans="1:7" ht="14.4" hidden="1" customHeight="1" x14ac:dyDescent="0.3">
      <c r="A7" s="24" t="str">
        <f>_xlfn.IFNA(VLOOKUP(F7, Components!$B$2:$D$197, 3, FALSE),"")</f>
        <v/>
      </c>
      <c r="B7" s="24" t="str">
        <f t="shared" si="0"/>
        <v/>
      </c>
      <c r="C7" s="24" t="str">
        <f t="shared" si="1"/>
        <v/>
      </c>
      <c r="D7" s="3"/>
      <c r="E7" s="4"/>
      <c r="F7" s="3"/>
      <c r="G7" s="3"/>
    </row>
    <row r="8" spans="1:7" ht="14.4" hidden="1" customHeight="1" x14ac:dyDescent="0.3">
      <c r="A8" s="24" t="str">
        <f>_xlfn.IFNA(VLOOKUP(F8, Components!$B$2:$D$197, 3, FALSE),"")</f>
        <v/>
      </c>
      <c r="B8" s="24" t="str">
        <f t="shared" si="0"/>
        <v/>
      </c>
      <c r="C8" s="24" t="str">
        <f t="shared" si="1"/>
        <v/>
      </c>
      <c r="D8" s="3"/>
      <c r="E8" s="4"/>
      <c r="F8" s="3"/>
      <c r="G8" s="3"/>
    </row>
    <row r="9" spans="1:7" ht="14.4" hidden="1" customHeight="1" x14ac:dyDescent="0.3">
      <c r="A9" s="24" t="str">
        <f>_xlfn.IFNA(VLOOKUP(F9, Components!$B$2:$D$197, 3, FALSE),"")</f>
        <v/>
      </c>
      <c r="B9" s="24" t="str">
        <f t="shared" si="0"/>
        <v/>
      </c>
      <c r="C9" s="24" t="str">
        <f t="shared" si="1"/>
        <v/>
      </c>
      <c r="D9" s="3"/>
      <c r="E9" s="4"/>
      <c r="F9" s="3"/>
      <c r="G9" s="3"/>
    </row>
    <row r="10" spans="1:7" ht="14.4" hidden="1" customHeight="1" x14ac:dyDescent="0.3">
      <c r="A10" s="24" t="str">
        <f>_xlfn.IFNA(VLOOKUP(F10, Components!$B$2:$D$197, 3, FALSE),"")</f>
        <v/>
      </c>
      <c r="B10" s="24" t="str">
        <f t="shared" si="0"/>
        <v/>
      </c>
      <c r="C10" s="24" t="str">
        <f t="shared" si="1"/>
        <v/>
      </c>
      <c r="D10" s="3"/>
      <c r="E10" s="4"/>
      <c r="F10" s="3"/>
      <c r="G10" s="3"/>
    </row>
    <row r="11" spans="1:7" ht="14.4" hidden="1" customHeight="1" x14ac:dyDescent="0.3">
      <c r="A11" s="24" t="str">
        <f>_xlfn.IFNA(VLOOKUP(F11, Components!$B$2:$D$197, 3, FALSE),"")</f>
        <v/>
      </c>
      <c r="B11" s="24" t="str">
        <f t="shared" si="0"/>
        <v/>
      </c>
      <c r="C11" s="24" t="str">
        <f t="shared" si="1"/>
        <v/>
      </c>
      <c r="D11" s="3"/>
      <c r="E11" s="4"/>
      <c r="F11" s="3"/>
      <c r="G11" s="3"/>
    </row>
    <row r="12" spans="1:7" ht="14.4" hidden="1" customHeight="1" x14ac:dyDescent="0.3">
      <c r="A12" s="24" t="str">
        <f>_xlfn.IFNA(VLOOKUP(F12, Components!$B$2:$D$197, 3, FALSE),"")</f>
        <v/>
      </c>
      <c r="B12" s="24" t="str">
        <f t="shared" si="0"/>
        <v/>
      </c>
      <c r="C12" s="24" t="str">
        <f t="shared" si="1"/>
        <v/>
      </c>
      <c r="D12" s="3"/>
      <c r="E12" s="4"/>
      <c r="F12" s="3"/>
      <c r="G12" s="3"/>
    </row>
    <row r="13" spans="1:7" ht="14.4" hidden="1" customHeight="1" x14ac:dyDescent="0.3">
      <c r="A13" s="24" t="str">
        <f>_xlfn.IFNA(VLOOKUP(F13, Components!$B$2:$D$197, 3, FALSE),"")</f>
        <v/>
      </c>
      <c r="B13" s="24" t="str">
        <f t="shared" si="0"/>
        <v/>
      </c>
      <c r="C13" s="24" t="str">
        <f t="shared" si="1"/>
        <v/>
      </c>
      <c r="D13" s="3"/>
      <c r="E13" s="4"/>
      <c r="F13" s="3"/>
      <c r="G13" s="3"/>
    </row>
    <row r="14" spans="1:7" ht="14.4" hidden="1" customHeight="1" x14ac:dyDescent="0.3">
      <c r="A14" s="24" t="str">
        <f>_xlfn.IFNA(VLOOKUP(F14, Components!$B$2:$D$197, 3, FALSE),"")</f>
        <v/>
      </c>
      <c r="B14" s="24" t="str">
        <f t="shared" si="0"/>
        <v/>
      </c>
      <c r="C14" s="24" t="str">
        <f t="shared" si="1"/>
        <v/>
      </c>
      <c r="D14" s="3"/>
      <c r="E14" s="4"/>
      <c r="F14" s="3"/>
      <c r="G14" s="3"/>
    </row>
    <row r="15" spans="1:7" ht="14.4" hidden="1" customHeight="1" x14ac:dyDescent="0.3">
      <c r="A15" s="24" t="str">
        <f>_xlfn.IFNA(VLOOKUP(F15, Components!$B$2:$D$197, 3, FALSE),"")</f>
        <v/>
      </c>
      <c r="B15" s="24" t="str">
        <f t="shared" si="0"/>
        <v/>
      </c>
      <c r="C15" s="24" t="str">
        <f t="shared" si="1"/>
        <v/>
      </c>
      <c r="D15" s="3"/>
      <c r="E15" s="4"/>
      <c r="F15" s="3"/>
      <c r="G15" s="3"/>
    </row>
    <row r="16" spans="1:7" ht="14.4" hidden="1" customHeight="1" x14ac:dyDescent="0.3">
      <c r="A16" s="24" t="str">
        <f>_xlfn.IFNA(VLOOKUP(F16, Components!$B$2:$D$197, 3, FALSE),"")</f>
        <v/>
      </c>
      <c r="B16" s="24" t="str">
        <f t="shared" si="0"/>
        <v/>
      </c>
      <c r="C16" s="24" t="str">
        <f t="shared" si="1"/>
        <v/>
      </c>
      <c r="D16" s="3"/>
      <c r="E16" s="4"/>
      <c r="F16" s="3"/>
      <c r="G16" s="3"/>
    </row>
    <row r="17" spans="1:7" ht="14.4" hidden="1" customHeight="1" x14ac:dyDescent="0.3">
      <c r="A17" s="24" t="str">
        <f>_xlfn.IFNA(VLOOKUP(F17, Components!$B$2:$D$197, 3, FALSE),"")</f>
        <v/>
      </c>
      <c r="B17" s="24" t="str">
        <f t="shared" si="0"/>
        <v/>
      </c>
      <c r="C17" s="24" t="str">
        <f t="shared" si="1"/>
        <v/>
      </c>
      <c r="D17" s="3"/>
      <c r="E17" s="4"/>
      <c r="F17" s="3"/>
      <c r="G17" s="3"/>
    </row>
    <row r="18" spans="1:7" ht="14.4" hidden="1" customHeight="1" x14ac:dyDescent="0.3">
      <c r="A18" s="24" t="str">
        <f>_xlfn.IFNA(VLOOKUP(F18, Components!$B$2:$D$197, 3, FALSE),"")</f>
        <v/>
      </c>
      <c r="B18" s="24" t="str">
        <f t="shared" si="0"/>
        <v/>
      </c>
      <c r="C18" s="24" t="str">
        <f t="shared" si="1"/>
        <v/>
      </c>
      <c r="D18" s="3"/>
      <c r="E18" s="5"/>
      <c r="F18" s="3"/>
      <c r="G18" s="3"/>
    </row>
    <row r="19" spans="1:7" ht="14.4" hidden="1" customHeight="1" x14ac:dyDescent="0.3">
      <c r="A19" s="24" t="str">
        <f>_xlfn.IFNA(VLOOKUP(F19, Components!$B$2:$D$197, 3, FALSE),"")</f>
        <v/>
      </c>
      <c r="B19" s="24" t="str">
        <f t="shared" si="0"/>
        <v/>
      </c>
      <c r="C19" s="24" t="str">
        <f t="shared" si="1"/>
        <v/>
      </c>
      <c r="D19" s="3"/>
      <c r="E19" s="4"/>
      <c r="F19" s="3"/>
      <c r="G19" s="3"/>
    </row>
    <row r="20" spans="1:7" ht="14.4" hidden="1" customHeight="1" x14ac:dyDescent="0.3">
      <c r="A20" s="24" t="str">
        <f>_xlfn.IFNA(VLOOKUP(F20, Components!$B$2:$D$197, 3, FALSE),"")</f>
        <v/>
      </c>
      <c r="B20" s="24" t="str">
        <f t="shared" si="0"/>
        <v/>
      </c>
      <c r="C20" s="24" t="str">
        <f t="shared" si="1"/>
        <v/>
      </c>
      <c r="D20" s="3"/>
      <c r="E20" s="4"/>
      <c r="F20" s="3"/>
      <c r="G20" s="3"/>
    </row>
    <row r="21" spans="1:7" ht="14.4" hidden="1" customHeight="1" x14ac:dyDescent="0.3">
      <c r="A21" s="24" t="str">
        <f>_xlfn.IFNA(VLOOKUP(F21, Components!$B$2:$D$197, 3, FALSE),"")</f>
        <v/>
      </c>
      <c r="B21" s="24" t="str">
        <f t="shared" si="0"/>
        <v/>
      </c>
      <c r="C21" s="24" t="str">
        <f t="shared" si="1"/>
        <v/>
      </c>
      <c r="D21" s="3"/>
      <c r="E21" s="4"/>
      <c r="F21" s="3"/>
      <c r="G21" s="3"/>
    </row>
    <row r="22" spans="1:7" ht="14.4" hidden="1" customHeight="1" x14ac:dyDescent="0.3">
      <c r="A22" s="24" t="str">
        <f>_xlfn.IFNA(VLOOKUP(F22, Components!$B$2:$D$197, 3, FALSE),"")</f>
        <v/>
      </c>
      <c r="B22" s="24" t="str">
        <f t="shared" si="0"/>
        <v/>
      </c>
      <c r="C22" s="24" t="str">
        <f t="shared" si="1"/>
        <v/>
      </c>
      <c r="D22" s="3"/>
      <c r="E22" s="4"/>
      <c r="F22" s="3"/>
      <c r="G22" s="3"/>
    </row>
    <row r="23" spans="1:7" ht="14.4" hidden="1" customHeight="1" x14ac:dyDescent="0.3">
      <c r="A23" s="24" t="str">
        <f>_xlfn.IFNA(VLOOKUP(F23, Components!$B$2:$D$197, 3, FALSE),"")</f>
        <v/>
      </c>
      <c r="B23" s="24" t="str">
        <f t="shared" si="0"/>
        <v/>
      </c>
      <c r="C23" s="24" t="str">
        <f t="shared" si="1"/>
        <v/>
      </c>
      <c r="D23" s="3"/>
      <c r="E23" s="4"/>
      <c r="F23" s="3"/>
      <c r="G23" s="3"/>
    </row>
    <row r="24" spans="1:7" ht="14.4" hidden="1" customHeight="1" x14ac:dyDescent="0.3">
      <c r="A24" s="24" t="str">
        <f>_xlfn.IFNA(VLOOKUP(F24, Components!$B$2:$D$197, 3, FALSE),"")</f>
        <v/>
      </c>
      <c r="B24" s="24" t="str">
        <f t="shared" si="0"/>
        <v/>
      </c>
      <c r="C24" s="24" t="str">
        <f t="shared" si="1"/>
        <v/>
      </c>
      <c r="D24" s="3"/>
      <c r="E24" s="4"/>
      <c r="F24" s="3"/>
      <c r="G24" s="3"/>
    </row>
    <row r="25" spans="1:7" ht="14.4" hidden="1" customHeight="1" x14ac:dyDescent="0.3">
      <c r="A25" s="24" t="str">
        <f>_xlfn.IFNA(VLOOKUP(F25, Components!$B$2:$D$197, 3, FALSE),"")</f>
        <v/>
      </c>
      <c r="B25" s="24" t="str">
        <f t="shared" si="0"/>
        <v/>
      </c>
      <c r="C25" s="24" t="str">
        <f t="shared" si="1"/>
        <v/>
      </c>
      <c r="D25" s="3"/>
      <c r="E25" s="4"/>
      <c r="F25" s="3"/>
      <c r="G25" s="3"/>
    </row>
    <row r="26" spans="1:7" ht="14.4" hidden="1" customHeight="1" x14ac:dyDescent="0.3">
      <c r="A26" s="24" t="str">
        <f>_xlfn.IFNA(VLOOKUP(F26, Components!$B$2:$D$197, 3, FALSE),"")</f>
        <v/>
      </c>
      <c r="B26" s="24" t="str">
        <f t="shared" si="0"/>
        <v/>
      </c>
      <c r="C26" s="24" t="str">
        <f t="shared" si="1"/>
        <v/>
      </c>
      <c r="D26" s="3"/>
      <c r="E26" s="4"/>
      <c r="F26" s="3"/>
      <c r="G26" s="3"/>
    </row>
    <row r="27" spans="1:7" ht="14.4" hidden="1" customHeight="1" x14ac:dyDescent="0.3">
      <c r="A27" s="24" t="str">
        <f>_xlfn.IFNA(VLOOKUP(F27, Components!$B$2:$D$197, 3, FALSE),"")</f>
        <v/>
      </c>
      <c r="B27" s="24" t="str">
        <f t="shared" si="0"/>
        <v/>
      </c>
      <c r="C27" s="24" t="str">
        <f t="shared" si="1"/>
        <v/>
      </c>
      <c r="D27" s="3"/>
      <c r="E27" s="4"/>
      <c r="F27" s="3"/>
      <c r="G27" s="3"/>
    </row>
    <row r="28" spans="1:7" ht="14.4" hidden="1" customHeight="1" x14ac:dyDescent="0.3">
      <c r="A28" s="24" t="str">
        <f>_xlfn.IFNA(VLOOKUP(F28, Components!$B$2:$D$197, 3, FALSE),"")</f>
        <v/>
      </c>
      <c r="B28" s="24" t="str">
        <f t="shared" si="0"/>
        <v/>
      </c>
      <c r="C28" s="24" t="str">
        <f t="shared" si="1"/>
        <v/>
      </c>
      <c r="D28" s="3"/>
      <c r="E28" s="4"/>
      <c r="F28" s="3"/>
      <c r="G28" s="3"/>
    </row>
    <row r="29" spans="1:7" ht="14.4" hidden="1" customHeight="1" x14ac:dyDescent="0.3">
      <c r="A29" s="24" t="str">
        <f>_xlfn.IFNA(VLOOKUP(F29, Components!$B$2:$D$197, 3, FALSE),"")</f>
        <v/>
      </c>
      <c r="B29" s="24" t="str">
        <f t="shared" si="0"/>
        <v/>
      </c>
      <c r="C29" s="24" t="str">
        <f t="shared" si="1"/>
        <v/>
      </c>
      <c r="D29" s="3"/>
      <c r="E29" s="4"/>
      <c r="F29" s="3"/>
      <c r="G29" s="3"/>
    </row>
    <row r="30" spans="1:7" ht="14.4" hidden="1" customHeight="1" x14ac:dyDescent="0.3">
      <c r="A30" s="24" t="str">
        <f>_xlfn.IFNA(VLOOKUP(F30, Components!$B$2:$D$197, 3, FALSE),"")</f>
        <v/>
      </c>
      <c r="B30" s="24" t="str">
        <f t="shared" si="0"/>
        <v/>
      </c>
      <c r="C30" s="24" t="str">
        <f t="shared" si="1"/>
        <v/>
      </c>
      <c r="D30" s="3"/>
      <c r="E30" s="4"/>
      <c r="F30" s="3"/>
      <c r="G30" s="3"/>
    </row>
    <row r="31" spans="1:7" ht="14.4" hidden="1" customHeight="1" x14ac:dyDescent="0.3">
      <c r="A31" s="24" t="str">
        <f>_xlfn.IFNA(VLOOKUP(F31, Components!$B$2:$D$197, 3, FALSE),"")</f>
        <v/>
      </c>
      <c r="B31" s="24" t="str">
        <f t="shared" si="0"/>
        <v/>
      </c>
      <c r="C31" s="24" t="str">
        <f t="shared" si="1"/>
        <v/>
      </c>
      <c r="D31" s="3"/>
      <c r="E31" s="4"/>
      <c r="F31" s="3"/>
      <c r="G31" s="3"/>
    </row>
    <row r="32" spans="1:7" ht="14.4" hidden="1" customHeight="1" x14ac:dyDescent="0.3">
      <c r="A32" s="24" t="str">
        <f>_xlfn.IFNA(VLOOKUP(F32, Components!$B$2:$D$197, 3, FALSE),"")</f>
        <v/>
      </c>
      <c r="B32" s="24" t="str">
        <f t="shared" si="0"/>
        <v/>
      </c>
      <c r="C32" s="24" t="str">
        <f t="shared" si="1"/>
        <v/>
      </c>
      <c r="D32" s="3"/>
      <c r="E32" s="4"/>
      <c r="F32" s="3"/>
      <c r="G32" s="3"/>
    </row>
    <row r="33" spans="1:7" ht="14.4" hidden="1" customHeight="1" x14ac:dyDescent="0.3">
      <c r="A33" s="24" t="str">
        <f>_xlfn.IFNA(VLOOKUP(F33, Components!$B$2:$D$197, 3, FALSE),"")</f>
        <v/>
      </c>
      <c r="B33" s="24" t="str">
        <f t="shared" si="0"/>
        <v/>
      </c>
      <c r="C33" s="24" t="str">
        <f t="shared" si="1"/>
        <v/>
      </c>
      <c r="D33" s="3"/>
      <c r="E33" s="4"/>
      <c r="F33" s="3"/>
      <c r="G33" s="3"/>
    </row>
    <row r="34" spans="1:7" ht="14.4" hidden="1" customHeight="1" x14ac:dyDescent="0.3">
      <c r="A34" s="24" t="str">
        <f>_xlfn.IFNA(VLOOKUP(F34, Components!$B$2:$D$197, 3, FALSE),"")</f>
        <v/>
      </c>
      <c r="B34" s="24" t="str">
        <f t="shared" si="0"/>
        <v/>
      </c>
      <c r="C34" s="24" t="str">
        <f t="shared" si="1"/>
        <v/>
      </c>
      <c r="D34" s="3"/>
      <c r="E34" s="4"/>
      <c r="F34" s="3"/>
      <c r="G34" s="3"/>
    </row>
    <row r="35" spans="1:7" ht="14.4" hidden="1" customHeight="1" x14ac:dyDescent="0.3">
      <c r="A35" s="24" t="str">
        <f>_xlfn.IFNA(VLOOKUP(F35, Components!$B$2:$D$197, 3, FALSE),"")</f>
        <v/>
      </c>
      <c r="B35" s="24" t="str">
        <f t="shared" si="0"/>
        <v/>
      </c>
      <c r="C35" s="24" t="str">
        <f t="shared" si="1"/>
        <v/>
      </c>
      <c r="D35" s="3"/>
      <c r="E35" s="4"/>
      <c r="F35" s="3"/>
      <c r="G35" s="3"/>
    </row>
    <row r="36" spans="1:7" ht="14.4" hidden="1" customHeight="1" x14ac:dyDescent="0.3">
      <c r="A36" s="24" t="str">
        <f>_xlfn.IFNA(VLOOKUP(F36, Components!$B$2:$D$197, 3, FALSE),"")</f>
        <v/>
      </c>
      <c r="B36" s="24" t="str">
        <f t="shared" si="0"/>
        <v/>
      </c>
      <c r="C36" s="24" t="str">
        <f t="shared" si="1"/>
        <v/>
      </c>
      <c r="D36" s="3"/>
      <c r="E36" s="4"/>
      <c r="F36" s="3"/>
      <c r="G36" s="3"/>
    </row>
    <row r="37" spans="1:7" ht="14.4" hidden="1" customHeight="1" x14ac:dyDescent="0.3">
      <c r="A37" s="24" t="str">
        <f>_xlfn.IFNA(VLOOKUP(F37, Components!$B$2:$D$197, 3, FALSE),"")</f>
        <v/>
      </c>
      <c r="B37" s="24" t="str">
        <f t="shared" si="0"/>
        <v/>
      </c>
      <c r="C37" s="24" t="str">
        <f t="shared" si="1"/>
        <v/>
      </c>
      <c r="D37" s="3"/>
      <c r="E37" s="4"/>
      <c r="F37" s="3"/>
      <c r="G37" s="3"/>
    </row>
    <row r="38" spans="1:7" ht="14.4" hidden="1" customHeight="1" x14ac:dyDescent="0.3">
      <c r="A38" s="24" t="str">
        <f>_xlfn.IFNA(VLOOKUP(F38, Components!$B$2:$D$197, 3, FALSE),"")</f>
        <v/>
      </c>
      <c r="B38" s="24" t="str">
        <f t="shared" si="0"/>
        <v/>
      </c>
      <c r="C38" s="24" t="str">
        <f t="shared" si="1"/>
        <v/>
      </c>
      <c r="D38" s="3"/>
      <c r="E38" s="4"/>
      <c r="F38" s="3"/>
      <c r="G38" s="3"/>
    </row>
    <row r="39" spans="1:7" ht="14.4" hidden="1" customHeight="1" x14ac:dyDescent="0.3">
      <c r="A39" s="24" t="str">
        <f>_xlfn.IFNA(VLOOKUP(F39, Components!$B$2:$D$197, 3, FALSE),"")</f>
        <v/>
      </c>
      <c r="B39" s="24" t="str">
        <f t="shared" si="0"/>
        <v/>
      </c>
      <c r="C39" s="24" t="str">
        <f t="shared" si="1"/>
        <v/>
      </c>
      <c r="D39" s="3"/>
      <c r="E39" s="4"/>
      <c r="F39" s="3"/>
      <c r="G39" s="3"/>
    </row>
    <row r="40" spans="1:7" ht="14.4" hidden="1" customHeight="1" x14ac:dyDescent="0.3">
      <c r="A40" s="24" t="str">
        <f>_xlfn.IFNA(VLOOKUP(F40, Components!$B$2:$D$197, 3, FALSE),"")</f>
        <v/>
      </c>
      <c r="B40" s="24" t="str">
        <f t="shared" si="0"/>
        <v/>
      </c>
      <c r="C40" s="24" t="str">
        <f t="shared" si="1"/>
        <v/>
      </c>
      <c r="D40" s="3"/>
      <c r="E40" s="4"/>
      <c r="F40" s="3"/>
      <c r="G40" s="3"/>
    </row>
    <row r="41" spans="1:7" ht="14.4" hidden="1" customHeight="1" x14ac:dyDescent="0.3">
      <c r="A41" s="24" t="str">
        <f>_xlfn.IFNA(VLOOKUP(F41, Components!$B$2:$D$197, 3, FALSE),"")</f>
        <v/>
      </c>
      <c r="B41" s="24" t="str">
        <f t="shared" si="0"/>
        <v/>
      </c>
      <c r="C41" s="24" t="str">
        <f t="shared" si="1"/>
        <v/>
      </c>
      <c r="D41" s="3"/>
      <c r="E41" s="4"/>
      <c r="F41" s="3"/>
      <c r="G41" s="3"/>
    </row>
    <row r="42" spans="1:7" ht="14.4" hidden="1" customHeight="1" x14ac:dyDescent="0.3">
      <c r="A42" s="24" t="str">
        <f>_xlfn.IFNA(VLOOKUP(F42, Components!$B$2:$D$197, 3, FALSE),"")</f>
        <v/>
      </c>
      <c r="B42" s="24" t="str">
        <f t="shared" si="0"/>
        <v/>
      </c>
      <c r="C42" s="24" t="str">
        <f t="shared" si="1"/>
        <v/>
      </c>
      <c r="D42" s="3"/>
      <c r="E42" s="4"/>
      <c r="F42" s="3"/>
      <c r="G42" s="3"/>
    </row>
    <row r="43" spans="1:7" ht="14.4" hidden="1" customHeight="1" x14ac:dyDescent="0.3">
      <c r="A43" s="24" t="str">
        <f>_xlfn.IFNA(VLOOKUP(F43, Components!$B$2:$D$197, 3, FALSE),"")</f>
        <v/>
      </c>
      <c r="B43" s="24" t="str">
        <f t="shared" si="0"/>
        <v/>
      </c>
      <c r="C43" s="24" t="str">
        <f t="shared" si="1"/>
        <v/>
      </c>
      <c r="D43" s="3"/>
      <c r="E43" s="4"/>
      <c r="F43" s="3"/>
      <c r="G43" s="3"/>
    </row>
    <row r="44" spans="1:7" ht="14.4" hidden="1" customHeight="1" x14ac:dyDescent="0.3">
      <c r="A44" s="24" t="str">
        <f>_xlfn.IFNA(VLOOKUP(F44, Components!$B$2:$D$197, 3, FALSE),"")</f>
        <v/>
      </c>
      <c r="B44" s="24" t="str">
        <f t="shared" si="0"/>
        <v/>
      </c>
      <c r="C44" s="24" t="str">
        <f t="shared" si="1"/>
        <v/>
      </c>
      <c r="D44" s="3"/>
      <c r="E44" s="4"/>
      <c r="F44" s="3"/>
      <c r="G44" s="3"/>
    </row>
    <row r="45" spans="1:7" ht="14.4" hidden="1" customHeight="1" x14ac:dyDescent="0.3">
      <c r="A45" s="24" t="str">
        <f>_xlfn.IFNA(VLOOKUP(F45, Components!$B$2:$D$197, 3, FALSE),"")</f>
        <v/>
      </c>
      <c r="B45" s="24" t="str">
        <f t="shared" si="0"/>
        <v/>
      </c>
      <c r="C45" s="24" t="str">
        <f t="shared" si="1"/>
        <v/>
      </c>
      <c r="D45" s="3"/>
      <c r="E45" s="4"/>
      <c r="F45" s="3"/>
      <c r="G45" s="3"/>
    </row>
    <row r="46" spans="1:7" ht="14.4" hidden="1" customHeight="1" x14ac:dyDescent="0.3">
      <c r="A46" s="24" t="str">
        <f>_xlfn.IFNA(VLOOKUP(F46, Components!$B$2:$D$197, 3, FALSE),"")</f>
        <v/>
      </c>
      <c r="B46" s="24" t="str">
        <f t="shared" si="0"/>
        <v/>
      </c>
      <c r="C46" s="24" t="str">
        <f t="shared" si="1"/>
        <v/>
      </c>
      <c r="D46" s="3"/>
      <c r="E46" s="4"/>
      <c r="F46" s="3"/>
      <c r="G46" s="3"/>
    </row>
    <row r="47" spans="1:7" ht="14.4" hidden="1" customHeight="1" x14ac:dyDescent="0.3">
      <c r="A47" s="24" t="str">
        <f>_xlfn.IFNA(VLOOKUP(F47, Components!$B$2:$D$197, 3, FALSE),"")</f>
        <v/>
      </c>
      <c r="B47" s="24" t="str">
        <f t="shared" si="0"/>
        <v/>
      </c>
      <c r="C47" s="24" t="str">
        <f t="shared" si="1"/>
        <v/>
      </c>
      <c r="D47" s="3"/>
      <c r="E47" s="4"/>
      <c r="F47" s="3"/>
      <c r="G47" s="3"/>
    </row>
    <row r="48" spans="1:7" ht="14.4" hidden="1" customHeight="1" x14ac:dyDescent="0.3">
      <c r="A48" s="24" t="str">
        <f>_xlfn.IFNA(VLOOKUP(F48, Components!$B$2:$D$197, 3, FALSE),"")</f>
        <v/>
      </c>
      <c r="B48" s="24" t="str">
        <f t="shared" si="0"/>
        <v/>
      </c>
      <c r="C48" s="24" t="str">
        <f t="shared" si="1"/>
        <v/>
      </c>
      <c r="D48" s="3"/>
      <c r="E48" s="4"/>
      <c r="F48" s="3"/>
      <c r="G48" s="3"/>
    </row>
    <row r="49" spans="1:7" ht="14.4" hidden="1" customHeight="1" x14ac:dyDescent="0.3">
      <c r="A49" s="24" t="str">
        <f>_xlfn.IFNA(VLOOKUP(F49, Components!$B$2:$D$197, 3, FALSE),"")</f>
        <v/>
      </c>
      <c r="B49" s="24" t="str">
        <f t="shared" si="0"/>
        <v/>
      </c>
      <c r="C49" s="24" t="str">
        <f t="shared" si="1"/>
        <v/>
      </c>
      <c r="D49" s="3"/>
      <c r="E49" s="4"/>
      <c r="F49" s="3"/>
      <c r="G49" s="3"/>
    </row>
    <row r="50" spans="1:7" ht="14.4" hidden="1" customHeight="1" x14ac:dyDescent="0.3">
      <c r="A50" s="24" t="str">
        <f>_xlfn.IFNA(VLOOKUP(F50, Components!$B$2:$D$197, 3, FALSE),"")</f>
        <v/>
      </c>
      <c r="B50" s="24" t="str">
        <f t="shared" si="0"/>
        <v/>
      </c>
      <c r="C50" s="24" t="str">
        <f t="shared" si="1"/>
        <v/>
      </c>
      <c r="D50" s="3"/>
      <c r="E50" s="4"/>
      <c r="F50" s="3"/>
      <c r="G50" s="3"/>
    </row>
    <row r="51" spans="1:7" ht="14.4" hidden="1" customHeight="1" x14ac:dyDescent="0.3">
      <c r="A51" s="24" t="str">
        <f>_xlfn.IFNA(VLOOKUP(F51, Components!$B$2:$D$197, 3, FALSE),"")</f>
        <v/>
      </c>
      <c r="B51" s="24" t="str">
        <f t="shared" si="0"/>
        <v/>
      </c>
      <c r="C51" s="24" t="str">
        <f t="shared" si="1"/>
        <v/>
      </c>
      <c r="D51" s="3"/>
      <c r="E51" s="4"/>
      <c r="F51" s="3"/>
      <c r="G51" s="3"/>
    </row>
    <row r="52" spans="1:7" ht="14.4" hidden="1" customHeight="1" x14ac:dyDescent="0.3">
      <c r="A52" s="24" t="str">
        <f>_xlfn.IFNA(VLOOKUP(F52, Components!$B$2:$D$197, 3, FALSE),"")</f>
        <v/>
      </c>
      <c r="B52" s="24" t="str">
        <f t="shared" si="0"/>
        <v/>
      </c>
      <c r="C52" s="24" t="str">
        <f t="shared" si="1"/>
        <v/>
      </c>
      <c r="D52" s="3"/>
      <c r="E52" s="4"/>
      <c r="F52" s="3"/>
      <c r="G52" s="3"/>
    </row>
    <row r="53" spans="1:7" ht="14.4" hidden="1" customHeight="1" x14ac:dyDescent="0.3">
      <c r="A53" s="24" t="str">
        <f>_xlfn.IFNA(VLOOKUP(F53, Components!$B$2:$D$197, 3, FALSE),"")</f>
        <v/>
      </c>
      <c r="B53" s="24" t="str">
        <f t="shared" si="0"/>
        <v/>
      </c>
      <c r="C53" s="24" t="str">
        <f t="shared" si="1"/>
        <v/>
      </c>
      <c r="D53" s="3"/>
      <c r="E53" s="4"/>
      <c r="F53" s="3"/>
      <c r="G53" s="3"/>
    </row>
    <row r="54" spans="1:7" ht="14.4" hidden="1" customHeight="1" x14ac:dyDescent="0.3">
      <c r="A54" s="24" t="str">
        <f>_xlfn.IFNA(VLOOKUP(F54, Components!$B$2:$D$197, 3, FALSE),"")</f>
        <v/>
      </c>
      <c r="B54" s="24" t="str">
        <f t="shared" si="0"/>
        <v/>
      </c>
      <c r="C54" s="24" t="str">
        <f t="shared" si="1"/>
        <v/>
      </c>
      <c r="D54" s="3"/>
      <c r="E54" s="4"/>
      <c r="F54" s="3"/>
      <c r="G54" s="3"/>
    </row>
    <row r="55" spans="1:7" ht="14.4" hidden="1" customHeight="1" x14ac:dyDescent="0.3">
      <c r="A55" s="24" t="str">
        <f>_xlfn.IFNA(VLOOKUP(F55, Components!$B$2:$D$197, 3, FALSE),"")</f>
        <v/>
      </c>
      <c r="B55" s="24" t="str">
        <f t="shared" si="0"/>
        <v/>
      </c>
      <c r="C55" s="24" t="str">
        <f t="shared" si="1"/>
        <v/>
      </c>
      <c r="D55" s="3"/>
      <c r="E55" s="4"/>
      <c r="F55" s="3"/>
      <c r="G55" s="3"/>
    </row>
    <row r="56" spans="1:7" ht="14.4" hidden="1" customHeight="1" x14ac:dyDescent="0.3">
      <c r="A56" s="24" t="str">
        <f>_xlfn.IFNA(VLOOKUP(F56, Components!$B$2:$D$197, 3, FALSE),"")</f>
        <v/>
      </c>
      <c r="B56" s="24" t="str">
        <f t="shared" si="0"/>
        <v/>
      </c>
      <c r="C56" s="24" t="str">
        <f t="shared" si="1"/>
        <v/>
      </c>
      <c r="D56" s="3"/>
      <c r="E56" s="4"/>
      <c r="F56" s="3"/>
      <c r="G56" s="3"/>
    </row>
    <row r="57" spans="1:7" ht="14.4" hidden="1" customHeight="1" x14ac:dyDescent="0.3">
      <c r="A57" s="24" t="str">
        <f>_xlfn.IFNA(VLOOKUP(F57, Components!$B$2:$D$197, 3, FALSE),"")</f>
        <v/>
      </c>
      <c r="B57" s="24" t="str">
        <f t="shared" si="0"/>
        <v/>
      </c>
      <c r="C57" s="24" t="str">
        <f t="shared" si="1"/>
        <v/>
      </c>
      <c r="D57" s="3"/>
      <c r="E57" s="4"/>
      <c r="F57" s="3"/>
      <c r="G57" s="3"/>
    </row>
    <row r="58" spans="1:7" ht="14.4" hidden="1" customHeight="1" x14ac:dyDescent="0.3">
      <c r="A58" s="24" t="str">
        <f>_xlfn.IFNA(VLOOKUP(F58, Components!$B$2:$D$197, 3, FALSE),"")</f>
        <v/>
      </c>
      <c r="B58" s="24" t="str">
        <f t="shared" si="0"/>
        <v/>
      </c>
      <c r="C58" s="24" t="str">
        <f t="shared" si="1"/>
        <v/>
      </c>
      <c r="D58" s="3"/>
      <c r="E58" s="4"/>
      <c r="F58" s="3"/>
      <c r="G58" s="3"/>
    </row>
    <row r="59" spans="1:7" ht="14.4" hidden="1" customHeight="1" x14ac:dyDescent="0.3">
      <c r="A59" s="24" t="str">
        <f>_xlfn.IFNA(VLOOKUP(F59, Components!$B$2:$D$197, 3, FALSE),"")</f>
        <v/>
      </c>
      <c r="B59" s="24" t="str">
        <f t="shared" si="0"/>
        <v/>
      </c>
      <c r="C59" s="24" t="str">
        <f t="shared" si="1"/>
        <v/>
      </c>
      <c r="D59" s="3"/>
      <c r="E59" s="4"/>
      <c r="F59" s="3"/>
      <c r="G59" s="3"/>
    </row>
    <row r="60" spans="1:7" ht="14.4" hidden="1" customHeight="1" x14ac:dyDescent="0.3">
      <c r="A60" s="24" t="str">
        <f>_xlfn.IFNA(VLOOKUP(F60, Components!$B$2:$D$197, 3, FALSE),"")</f>
        <v/>
      </c>
      <c r="B60" s="24" t="str">
        <f t="shared" si="0"/>
        <v/>
      </c>
      <c r="C60" s="24" t="str">
        <f t="shared" si="1"/>
        <v/>
      </c>
      <c r="D60" s="3"/>
      <c r="E60" s="4"/>
      <c r="F60" s="3"/>
      <c r="G60" s="3"/>
    </row>
    <row r="61" spans="1:7" ht="14.4" hidden="1" customHeight="1" x14ac:dyDescent="0.3">
      <c r="A61" s="24" t="str">
        <f>_xlfn.IFNA(VLOOKUP(F61, Components!$B$2:$D$197, 3, FALSE),"")</f>
        <v/>
      </c>
      <c r="B61" s="24" t="str">
        <f t="shared" si="0"/>
        <v/>
      </c>
      <c r="C61" s="24" t="str">
        <f t="shared" si="1"/>
        <v/>
      </c>
      <c r="D61" s="3"/>
      <c r="E61" s="4"/>
      <c r="F61" s="3"/>
      <c r="G61" s="3"/>
    </row>
    <row r="62" spans="1:7" ht="14.4" hidden="1" customHeight="1" x14ac:dyDescent="0.3">
      <c r="A62" s="24" t="str">
        <f>_xlfn.IFNA(VLOOKUP(F62, Components!$B$2:$D$197, 3, FALSE),"")</f>
        <v/>
      </c>
      <c r="B62" s="24" t="str">
        <f t="shared" si="0"/>
        <v/>
      </c>
      <c r="C62" s="24" t="str">
        <f t="shared" si="1"/>
        <v/>
      </c>
      <c r="D62" s="3"/>
      <c r="E62" s="4"/>
      <c r="F62" s="3"/>
      <c r="G62" s="3"/>
    </row>
    <row r="63" spans="1:7" ht="14.4" hidden="1" customHeight="1" x14ac:dyDescent="0.3">
      <c r="A63" s="24" t="str">
        <f>_xlfn.IFNA(VLOOKUP(F63, Components!$B$2:$D$197, 3, FALSE),"")</f>
        <v/>
      </c>
      <c r="B63" s="24" t="str">
        <f t="shared" si="0"/>
        <v/>
      </c>
      <c r="C63" s="24" t="str">
        <f t="shared" si="1"/>
        <v/>
      </c>
      <c r="D63" s="3"/>
      <c r="E63" s="4"/>
      <c r="F63" s="3"/>
      <c r="G63" s="3"/>
    </row>
    <row r="64" spans="1:7" ht="14.4" hidden="1" customHeight="1" x14ac:dyDescent="0.3">
      <c r="A64" s="24" t="str">
        <f>_xlfn.IFNA(VLOOKUP(F64, Components!$B$2:$D$197, 3, FALSE),"")</f>
        <v/>
      </c>
      <c r="B64" s="24" t="str">
        <f t="shared" si="0"/>
        <v/>
      </c>
      <c r="C64" s="24" t="str">
        <f t="shared" si="1"/>
        <v/>
      </c>
      <c r="D64" s="3"/>
      <c r="E64" s="4"/>
      <c r="F64" s="3"/>
      <c r="G64" s="3"/>
    </row>
    <row r="65" spans="1:7" ht="14.4" hidden="1" customHeight="1" x14ac:dyDescent="0.3">
      <c r="A65" s="24" t="str">
        <f>_xlfn.IFNA(VLOOKUP(F65, Components!$B$2:$D$197, 3, FALSE),"")</f>
        <v/>
      </c>
      <c r="B65" s="24" t="str">
        <f t="shared" si="0"/>
        <v/>
      </c>
      <c r="C65" s="24" t="str">
        <f t="shared" si="1"/>
        <v/>
      </c>
      <c r="D65" s="3"/>
      <c r="E65" s="4"/>
      <c r="F65" s="3"/>
      <c r="G65" s="3"/>
    </row>
    <row r="66" spans="1:7" ht="14.4" hidden="1" customHeight="1" x14ac:dyDescent="0.3">
      <c r="A66" s="24" t="str">
        <f>_xlfn.IFNA(VLOOKUP(F66, Components!$B$2:$D$197, 3, FALSE),"")</f>
        <v/>
      </c>
      <c r="B66" s="24" t="str">
        <f t="shared" ref="B66:B129" si="2">IF(G66&gt;0,G66,"")</f>
        <v/>
      </c>
      <c r="C66" s="24" t="str">
        <f t="shared" ref="C66:C129" si="3">IF(D66="","",IF(E66="",D66,IF(E66="N/A",D66,D66&amp;CHAR(10)&amp;CHAR(10)&amp;"Notes:"&amp;CHAR(10)&amp;E66)))</f>
        <v/>
      </c>
      <c r="D66" s="3"/>
      <c r="E66" s="4"/>
      <c r="F66" s="3"/>
      <c r="G66" s="3"/>
    </row>
    <row r="67" spans="1:7" ht="14.4" hidden="1" customHeight="1" x14ac:dyDescent="0.3">
      <c r="A67" s="24" t="str">
        <f>_xlfn.IFNA(VLOOKUP(F67, Components!$B$2:$D$197, 3, FALSE),"")</f>
        <v/>
      </c>
      <c r="B67" s="24" t="str">
        <f t="shared" si="2"/>
        <v/>
      </c>
      <c r="C67" s="24" t="str">
        <f t="shared" si="3"/>
        <v/>
      </c>
      <c r="D67" s="3"/>
      <c r="E67" s="4"/>
      <c r="F67" s="3"/>
      <c r="G67" s="3"/>
    </row>
    <row r="68" spans="1:7" ht="14.4" hidden="1" customHeight="1" x14ac:dyDescent="0.3">
      <c r="A68" s="24" t="str">
        <f>_xlfn.IFNA(VLOOKUP(F68, Components!$B$2:$D$197, 3, FALSE),"")</f>
        <v/>
      </c>
      <c r="B68" s="24" t="str">
        <f t="shared" si="2"/>
        <v/>
      </c>
      <c r="C68" s="24" t="str">
        <f t="shared" si="3"/>
        <v/>
      </c>
      <c r="D68" s="3"/>
      <c r="E68" s="4"/>
      <c r="F68" s="3"/>
      <c r="G68" s="3"/>
    </row>
    <row r="69" spans="1:7" ht="14.4" hidden="1" customHeight="1" x14ac:dyDescent="0.3">
      <c r="A69" s="24" t="str">
        <f>_xlfn.IFNA(VLOOKUP(F69, Components!$B$2:$D$197, 3, FALSE),"")</f>
        <v/>
      </c>
      <c r="B69" s="24" t="str">
        <f t="shared" si="2"/>
        <v/>
      </c>
      <c r="C69" s="24" t="str">
        <f t="shared" si="3"/>
        <v/>
      </c>
      <c r="D69" s="3"/>
      <c r="E69" s="4"/>
      <c r="F69" s="3"/>
      <c r="G69" s="3"/>
    </row>
    <row r="70" spans="1:7" ht="14.4" hidden="1" customHeight="1" x14ac:dyDescent="0.3">
      <c r="A70" s="24" t="str">
        <f>_xlfn.IFNA(VLOOKUP(F70, Components!$B$2:$D$197, 3, FALSE),"")</f>
        <v/>
      </c>
      <c r="B70" s="24" t="str">
        <f t="shared" si="2"/>
        <v/>
      </c>
      <c r="C70" s="24" t="str">
        <f t="shared" si="3"/>
        <v/>
      </c>
      <c r="D70" s="3"/>
      <c r="E70" s="4"/>
      <c r="F70" s="3"/>
      <c r="G70" s="3"/>
    </row>
    <row r="71" spans="1:7" ht="14.4" hidden="1" customHeight="1" x14ac:dyDescent="0.3">
      <c r="A71" s="24" t="str">
        <f>_xlfn.IFNA(VLOOKUP(F71, Components!$B$2:$D$197, 3, FALSE),"")</f>
        <v/>
      </c>
      <c r="B71" s="24" t="str">
        <f t="shared" si="2"/>
        <v/>
      </c>
      <c r="C71" s="24" t="str">
        <f t="shared" si="3"/>
        <v/>
      </c>
      <c r="D71" s="3"/>
      <c r="E71" s="4"/>
      <c r="F71" s="3"/>
      <c r="G71" s="3"/>
    </row>
    <row r="72" spans="1:7" ht="14.4" hidden="1" customHeight="1" x14ac:dyDescent="0.3">
      <c r="A72" s="24" t="str">
        <f>_xlfn.IFNA(VLOOKUP(F72, Components!$B$2:$D$197, 3, FALSE),"")</f>
        <v/>
      </c>
      <c r="B72" s="24" t="str">
        <f t="shared" si="2"/>
        <v/>
      </c>
      <c r="C72" s="24" t="str">
        <f t="shared" si="3"/>
        <v/>
      </c>
      <c r="D72" s="3"/>
      <c r="E72" s="4"/>
      <c r="F72" s="3"/>
      <c r="G72" s="3"/>
    </row>
    <row r="73" spans="1:7" ht="14.4" hidden="1" customHeight="1" x14ac:dyDescent="0.3">
      <c r="A73" s="24" t="str">
        <f>_xlfn.IFNA(VLOOKUP(F73, Components!$B$2:$D$197, 3, FALSE),"")</f>
        <v/>
      </c>
      <c r="B73" s="24" t="str">
        <f t="shared" si="2"/>
        <v/>
      </c>
      <c r="C73" s="24" t="str">
        <f t="shared" si="3"/>
        <v/>
      </c>
      <c r="D73" s="3"/>
      <c r="E73" s="4"/>
      <c r="F73" s="3"/>
      <c r="G73" s="3"/>
    </row>
    <row r="74" spans="1:7" ht="14.4" hidden="1" customHeight="1" x14ac:dyDescent="0.3">
      <c r="A74" s="24" t="str">
        <f>_xlfn.IFNA(VLOOKUP(F74, Components!$B$2:$D$197, 3, FALSE),"")</f>
        <v/>
      </c>
      <c r="B74" s="24" t="str">
        <f t="shared" si="2"/>
        <v/>
      </c>
      <c r="C74" s="24" t="str">
        <f t="shared" si="3"/>
        <v/>
      </c>
      <c r="D74" s="3"/>
      <c r="E74" s="4"/>
      <c r="F74" s="3"/>
      <c r="G74" s="3"/>
    </row>
    <row r="75" spans="1:7" ht="14.4" hidden="1" customHeight="1" x14ac:dyDescent="0.3">
      <c r="A75" s="24" t="str">
        <f>_xlfn.IFNA(VLOOKUP(F75, Components!$B$2:$D$197, 3, FALSE),"")</f>
        <v/>
      </c>
      <c r="B75" s="24" t="str">
        <f t="shared" si="2"/>
        <v/>
      </c>
      <c r="C75" s="24" t="str">
        <f t="shared" si="3"/>
        <v/>
      </c>
      <c r="D75" s="3"/>
      <c r="E75" s="4"/>
      <c r="F75" s="3"/>
      <c r="G75" s="3"/>
    </row>
    <row r="76" spans="1:7" ht="14.4" hidden="1" customHeight="1" x14ac:dyDescent="0.3">
      <c r="A76" s="24" t="str">
        <f>_xlfn.IFNA(VLOOKUP(F76, Components!$B$2:$D$197, 3, FALSE),"")</f>
        <v/>
      </c>
      <c r="B76" s="24" t="str">
        <f t="shared" si="2"/>
        <v/>
      </c>
      <c r="C76" s="24" t="str">
        <f t="shared" si="3"/>
        <v/>
      </c>
      <c r="D76" s="3"/>
      <c r="E76" s="4"/>
      <c r="F76" s="3"/>
      <c r="G76" s="3"/>
    </row>
    <row r="77" spans="1:7" ht="14.4" hidden="1" customHeight="1" x14ac:dyDescent="0.3">
      <c r="A77" s="24" t="str">
        <f>_xlfn.IFNA(VLOOKUP(F77, Components!$B$2:$D$197, 3, FALSE),"")</f>
        <v/>
      </c>
      <c r="B77" s="24" t="str">
        <f t="shared" si="2"/>
        <v/>
      </c>
      <c r="C77" s="24" t="str">
        <f t="shared" si="3"/>
        <v/>
      </c>
      <c r="D77" s="3"/>
      <c r="E77" s="4"/>
      <c r="F77" s="3"/>
      <c r="G77" s="3"/>
    </row>
    <row r="78" spans="1:7" ht="14.4" hidden="1" customHeight="1" x14ac:dyDescent="0.3">
      <c r="A78" s="24" t="str">
        <f>_xlfn.IFNA(VLOOKUP(F78, Components!$B$2:$D$197, 3, FALSE),"")</f>
        <v/>
      </c>
      <c r="B78" s="24" t="str">
        <f t="shared" si="2"/>
        <v/>
      </c>
      <c r="C78" s="24" t="str">
        <f t="shared" si="3"/>
        <v/>
      </c>
      <c r="D78" s="3"/>
      <c r="E78" s="4"/>
      <c r="F78" s="3"/>
      <c r="G78" s="3"/>
    </row>
    <row r="79" spans="1:7" ht="14.4" hidden="1" customHeight="1" x14ac:dyDescent="0.3">
      <c r="A79" s="24" t="str">
        <f>_xlfn.IFNA(VLOOKUP(F79, Components!$B$2:$D$197, 3, FALSE),"")</f>
        <v/>
      </c>
      <c r="B79" s="24" t="str">
        <f t="shared" si="2"/>
        <v/>
      </c>
      <c r="C79" s="24" t="str">
        <f t="shared" si="3"/>
        <v/>
      </c>
      <c r="D79" s="3"/>
      <c r="E79" s="4"/>
      <c r="F79" s="3"/>
      <c r="G79" s="3"/>
    </row>
    <row r="80" spans="1:7" ht="14.4" hidden="1" customHeight="1" x14ac:dyDescent="0.3">
      <c r="A80" s="24" t="str">
        <f>_xlfn.IFNA(VLOOKUP(F80, Components!$B$2:$D$197, 3, FALSE),"")</f>
        <v/>
      </c>
      <c r="B80" s="24" t="str">
        <f t="shared" si="2"/>
        <v/>
      </c>
      <c r="C80" s="24" t="str">
        <f t="shared" si="3"/>
        <v/>
      </c>
      <c r="D80" s="3"/>
      <c r="E80" s="4"/>
      <c r="F80" s="3"/>
      <c r="G80" s="3"/>
    </row>
    <row r="81" spans="1:7" ht="14.4" hidden="1" customHeight="1" x14ac:dyDescent="0.3">
      <c r="A81" s="24" t="str">
        <f>_xlfn.IFNA(VLOOKUP(F81, Components!$B$2:$D$197, 3, FALSE),"")</f>
        <v/>
      </c>
      <c r="B81" s="24" t="str">
        <f t="shared" si="2"/>
        <v/>
      </c>
      <c r="C81" s="24" t="str">
        <f t="shared" si="3"/>
        <v/>
      </c>
      <c r="D81" s="3"/>
      <c r="E81" s="4"/>
      <c r="F81" s="3"/>
      <c r="G81" s="3"/>
    </row>
    <row r="82" spans="1:7" ht="14.4" hidden="1" customHeight="1" x14ac:dyDescent="0.3">
      <c r="A82" s="24" t="str">
        <f>_xlfn.IFNA(VLOOKUP(F82, Components!$B$2:$D$197, 3, FALSE),"")</f>
        <v/>
      </c>
      <c r="B82" s="24" t="str">
        <f t="shared" si="2"/>
        <v/>
      </c>
      <c r="C82" s="24" t="str">
        <f t="shared" si="3"/>
        <v/>
      </c>
      <c r="D82" s="3"/>
      <c r="E82" s="4"/>
      <c r="F82" s="3"/>
      <c r="G82" s="3"/>
    </row>
    <row r="83" spans="1:7" ht="14.4" hidden="1" customHeight="1" x14ac:dyDescent="0.3">
      <c r="A83" s="24" t="str">
        <f>_xlfn.IFNA(VLOOKUP(F83, Components!$B$2:$D$197, 3, FALSE),"")</f>
        <v/>
      </c>
      <c r="B83" s="24" t="str">
        <f t="shared" si="2"/>
        <v/>
      </c>
      <c r="C83" s="24" t="str">
        <f t="shared" si="3"/>
        <v/>
      </c>
      <c r="D83" s="3"/>
      <c r="E83" s="4"/>
      <c r="F83" s="3"/>
      <c r="G83" s="3"/>
    </row>
    <row r="84" spans="1:7" ht="14.4" hidden="1" customHeight="1" x14ac:dyDescent="0.3">
      <c r="A84" s="24" t="str">
        <f>_xlfn.IFNA(VLOOKUP(F84, Components!$B$2:$D$197, 3, FALSE),"")</f>
        <v/>
      </c>
      <c r="B84" s="24" t="str">
        <f t="shared" si="2"/>
        <v/>
      </c>
      <c r="C84" s="24" t="str">
        <f t="shared" si="3"/>
        <v/>
      </c>
      <c r="D84" s="3"/>
      <c r="E84" s="4"/>
      <c r="F84" s="3"/>
      <c r="G84" s="3"/>
    </row>
    <row r="85" spans="1:7" ht="14.4" hidden="1" customHeight="1" x14ac:dyDescent="0.3">
      <c r="A85" s="24" t="str">
        <f>_xlfn.IFNA(VLOOKUP(F85, Components!$B$2:$D$197, 3, FALSE),"")</f>
        <v/>
      </c>
      <c r="B85" s="24" t="str">
        <f t="shared" si="2"/>
        <v/>
      </c>
      <c r="C85" s="24" t="str">
        <f t="shared" si="3"/>
        <v/>
      </c>
      <c r="D85" s="3"/>
      <c r="E85" s="4"/>
      <c r="F85" s="3"/>
      <c r="G85" s="3"/>
    </row>
    <row r="86" spans="1:7" ht="14.4" hidden="1" customHeight="1" x14ac:dyDescent="0.3">
      <c r="A86" s="24" t="str">
        <f>_xlfn.IFNA(VLOOKUP(F86, Components!$B$2:$D$197, 3, FALSE),"")</f>
        <v/>
      </c>
      <c r="B86" s="24" t="str">
        <f t="shared" si="2"/>
        <v/>
      </c>
      <c r="C86" s="24" t="str">
        <f t="shared" si="3"/>
        <v/>
      </c>
      <c r="D86" s="3"/>
      <c r="E86" s="4"/>
      <c r="F86" s="3"/>
      <c r="G86" s="3"/>
    </row>
    <row r="87" spans="1:7" ht="14.4" hidden="1" customHeight="1" x14ac:dyDescent="0.3">
      <c r="A87" s="24" t="str">
        <f>_xlfn.IFNA(VLOOKUP(F87, Components!$B$2:$D$197, 3, FALSE),"")</f>
        <v/>
      </c>
      <c r="B87" s="24" t="str">
        <f t="shared" si="2"/>
        <v/>
      </c>
      <c r="C87" s="24" t="str">
        <f t="shared" si="3"/>
        <v/>
      </c>
      <c r="D87" s="3"/>
      <c r="E87" s="4"/>
      <c r="F87" s="3"/>
      <c r="G87" s="3"/>
    </row>
    <row r="88" spans="1:7" ht="14.4" hidden="1" customHeight="1" x14ac:dyDescent="0.3">
      <c r="A88" s="24" t="str">
        <f>_xlfn.IFNA(VLOOKUP(F88, Components!$B$2:$D$197, 3, FALSE),"")</f>
        <v/>
      </c>
      <c r="B88" s="24" t="str">
        <f t="shared" si="2"/>
        <v/>
      </c>
      <c r="C88" s="24" t="str">
        <f t="shared" si="3"/>
        <v/>
      </c>
      <c r="D88" s="3"/>
      <c r="E88" s="4"/>
      <c r="F88" s="3"/>
      <c r="G88" s="3"/>
    </row>
    <row r="89" spans="1:7" ht="14.4" hidden="1" customHeight="1" x14ac:dyDescent="0.3">
      <c r="A89" s="24" t="str">
        <f>_xlfn.IFNA(VLOOKUP(F89, Components!$B$2:$D$197, 3, FALSE),"")</f>
        <v/>
      </c>
      <c r="B89" s="24" t="str">
        <f t="shared" si="2"/>
        <v/>
      </c>
      <c r="C89" s="24" t="str">
        <f t="shared" si="3"/>
        <v/>
      </c>
      <c r="D89" s="3"/>
      <c r="E89" s="4"/>
      <c r="F89" s="3"/>
      <c r="G89" s="3"/>
    </row>
    <row r="90" spans="1:7" ht="14.4" hidden="1" customHeight="1" x14ac:dyDescent="0.3">
      <c r="A90" s="24" t="str">
        <f>_xlfn.IFNA(VLOOKUP(F90, Components!$B$2:$D$197, 3, FALSE),"")</f>
        <v/>
      </c>
      <c r="B90" s="24" t="str">
        <f t="shared" si="2"/>
        <v/>
      </c>
      <c r="C90" s="24" t="str">
        <f t="shared" si="3"/>
        <v/>
      </c>
      <c r="D90" s="3"/>
      <c r="E90" s="4"/>
      <c r="F90" s="3"/>
      <c r="G90" s="3"/>
    </row>
    <row r="91" spans="1:7" ht="14.4" hidden="1" customHeight="1" x14ac:dyDescent="0.3">
      <c r="A91" s="24" t="str">
        <f>_xlfn.IFNA(VLOOKUP(F91, Components!$B$2:$D$197, 3, FALSE),"")</f>
        <v/>
      </c>
      <c r="B91" s="24" t="str">
        <f t="shared" si="2"/>
        <v/>
      </c>
      <c r="C91" s="24" t="str">
        <f t="shared" si="3"/>
        <v/>
      </c>
      <c r="D91" s="3"/>
      <c r="E91" s="4"/>
      <c r="F91" s="3"/>
      <c r="G91" s="3"/>
    </row>
    <row r="92" spans="1:7" ht="14.4" hidden="1" customHeight="1" x14ac:dyDescent="0.3">
      <c r="A92" s="24" t="str">
        <f>_xlfn.IFNA(VLOOKUP(F92, Components!$B$2:$D$197, 3, FALSE),"")</f>
        <v/>
      </c>
      <c r="B92" s="24" t="str">
        <f t="shared" si="2"/>
        <v/>
      </c>
      <c r="C92" s="24" t="str">
        <f t="shared" si="3"/>
        <v/>
      </c>
      <c r="D92" s="3"/>
      <c r="E92" s="4"/>
      <c r="F92" s="3"/>
      <c r="G92" s="3"/>
    </row>
    <row r="93" spans="1:7" ht="14.4" hidden="1" customHeight="1" x14ac:dyDescent="0.3">
      <c r="A93" s="24" t="str">
        <f>_xlfn.IFNA(VLOOKUP(F93, Components!$B$2:$D$197, 3, FALSE),"")</f>
        <v/>
      </c>
      <c r="B93" s="24" t="str">
        <f t="shared" si="2"/>
        <v/>
      </c>
      <c r="C93" s="24" t="str">
        <f t="shared" si="3"/>
        <v/>
      </c>
      <c r="D93" s="3"/>
      <c r="E93" s="4"/>
      <c r="F93" s="3"/>
      <c r="G93" s="3"/>
    </row>
    <row r="94" spans="1:7" ht="14.4" hidden="1" customHeight="1" x14ac:dyDescent="0.3">
      <c r="A94" s="24" t="str">
        <f>_xlfn.IFNA(VLOOKUP(F94, Components!$B$2:$D$197, 3, FALSE),"")</f>
        <v/>
      </c>
      <c r="B94" s="24" t="str">
        <f t="shared" si="2"/>
        <v/>
      </c>
      <c r="C94" s="24" t="str">
        <f t="shared" si="3"/>
        <v/>
      </c>
      <c r="D94" s="3"/>
      <c r="E94" s="4"/>
      <c r="F94" s="3"/>
      <c r="G94" s="3"/>
    </row>
    <row r="95" spans="1:7" ht="14.4" hidden="1" customHeight="1" x14ac:dyDescent="0.3">
      <c r="A95" s="24" t="str">
        <f>_xlfn.IFNA(VLOOKUP(F95, Components!$B$2:$D$197, 3, FALSE),"")</f>
        <v/>
      </c>
      <c r="B95" s="24" t="str">
        <f t="shared" si="2"/>
        <v/>
      </c>
      <c r="C95" s="24" t="str">
        <f t="shared" si="3"/>
        <v/>
      </c>
      <c r="D95" s="3"/>
      <c r="E95" s="4"/>
      <c r="F95" s="3"/>
      <c r="G95" s="3"/>
    </row>
    <row r="96" spans="1:7" ht="14.4" hidden="1" customHeight="1" x14ac:dyDescent="0.3">
      <c r="A96" s="24" t="str">
        <f>_xlfn.IFNA(VLOOKUP(F96, Components!$B$2:$D$197, 3, FALSE),"")</f>
        <v/>
      </c>
      <c r="B96" s="24" t="str">
        <f t="shared" si="2"/>
        <v/>
      </c>
      <c r="C96" s="24" t="str">
        <f t="shared" si="3"/>
        <v/>
      </c>
      <c r="D96" s="3"/>
      <c r="E96" s="4"/>
      <c r="F96" s="3"/>
      <c r="G96" s="3"/>
    </row>
    <row r="97" spans="1:7" ht="14.4" hidden="1" customHeight="1" x14ac:dyDescent="0.3">
      <c r="A97" s="24" t="str">
        <f>_xlfn.IFNA(VLOOKUP(F97, Components!$B$2:$D$197, 3, FALSE),"")</f>
        <v/>
      </c>
      <c r="B97" s="24" t="str">
        <f t="shared" si="2"/>
        <v/>
      </c>
      <c r="C97" s="24" t="str">
        <f t="shared" si="3"/>
        <v/>
      </c>
      <c r="D97" s="3"/>
      <c r="E97" s="4"/>
      <c r="F97" s="3"/>
      <c r="G97" s="3"/>
    </row>
    <row r="98" spans="1:7" ht="14.4" hidden="1" customHeight="1" x14ac:dyDescent="0.3">
      <c r="A98" s="24" t="str">
        <f>_xlfn.IFNA(VLOOKUP(F98, Components!$B$2:$D$197, 3, FALSE),"")</f>
        <v/>
      </c>
      <c r="B98" s="24" t="str">
        <f t="shared" si="2"/>
        <v/>
      </c>
      <c r="C98" s="24" t="str">
        <f t="shared" si="3"/>
        <v/>
      </c>
      <c r="D98" s="3"/>
      <c r="E98" s="4"/>
      <c r="F98" s="3"/>
      <c r="G98" s="3"/>
    </row>
    <row r="99" spans="1:7" ht="14.4" hidden="1" customHeight="1" x14ac:dyDescent="0.3">
      <c r="A99" s="24" t="str">
        <f>_xlfn.IFNA(VLOOKUP(F99, Components!$B$2:$D$197, 3, FALSE),"")</f>
        <v/>
      </c>
      <c r="B99" s="24" t="str">
        <f t="shared" si="2"/>
        <v/>
      </c>
      <c r="C99" s="24" t="str">
        <f t="shared" si="3"/>
        <v/>
      </c>
      <c r="D99" s="3"/>
      <c r="E99" s="4"/>
      <c r="F99" s="3"/>
      <c r="G99" s="3"/>
    </row>
    <row r="100" spans="1:7" ht="14.4" hidden="1" customHeight="1" x14ac:dyDescent="0.3">
      <c r="A100" s="24" t="str">
        <f>_xlfn.IFNA(VLOOKUP(F100, Components!$B$2:$D$197, 3, FALSE),"")</f>
        <v/>
      </c>
      <c r="B100" s="24" t="str">
        <f t="shared" si="2"/>
        <v/>
      </c>
      <c r="C100" s="24" t="str">
        <f t="shared" si="3"/>
        <v/>
      </c>
      <c r="D100" s="3"/>
      <c r="E100" s="4"/>
      <c r="F100" s="3"/>
      <c r="G100" s="3"/>
    </row>
    <row r="101" spans="1:7" ht="14.4" hidden="1" customHeight="1" x14ac:dyDescent="0.3">
      <c r="A101" s="24" t="str">
        <f>_xlfn.IFNA(VLOOKUP(F101, Components!$B$2:$D$197, 3, FALSE),"")</f>
        <v/>
      </c>
      <c r="B101" s="24" t="str">
        <f t="shared" si="2"/>
        <v/>
      </c>
      <c r="C101" s="24" t="str">
        <f t="shared" si="3"/>
        <v/>
      </c>
      <c r="D101" s="3"/>
      <c r="E101" s="4"/>
      <c r="F101" s="3"/>
      <c r="G101" s="3"/>
    </row>
    <row r="102" spans="1:7" ht="14.4" hidden="1" customHeight="1" x14ac:dyDescent="0.3">
      <c r="A102" s="24" t="str">
        <f>_xlfn.IFNA(VLOOKUP(F102, Components!$B$2:$D$197, 3, FALSE),"")</f>
        <v/>
      </c>
      <c r="B102" s="24" t="str">
        <f t="shared" si="2"/>
        <v/>
      </c>
      <c r="C102" s="24" t="str">
        <f t="shared" si="3"/>
        <v/>
      </c>
      <c r="D102" s="3"/>
      <c r="E102" s="4"/>
      <c r="F102" s="3"/>
      <c r="G102" s="3"/>
    </row>
    <row r="103" spans="1:7" ht="14.4" hidden="1" customHeight="1" x14ac:dyDescent="0.3">
      <c r="A103" s="24" t="str">
        <f>_xlfn.IFNA(VLOOKUP(F103, Components!$B$2:$D$197, 3, FALSE),"")</f>
        <v/>
      </c>
      <c r="B103" s="24" t="str">
        <f t="shared" si="2"/>
        <v/>
      </c>
      <c r="C103" s="24" t="str">
        <f t="shared" si="3"/>
        <v/>
      </c>
      <c r="D103" s="3"/>
      <c r="E103" s="4"/>
      <c r="F103" s="3"/>
      <c r="G103" s="3"/>
    </row>
    <row r="104" spans="1:7" ht="14.4" hidden="1" customHeight="1" x14ac:dyDescent="0.3">
      <c r="A104" s="24" t="str">
        <f>_xlfn.IFNA(VLOOKUP(F104, Components!$B$2:$D$197, 3, FALSE),"")</f>
        <v/>
      </c>
      <c r="B104" s="24" t="str">
        <f t="shared" si="2"/>
        <v/>
      </c>
      <c r="C104" s="24" t="str">
        <f t="shared" si="3"/>
        <v/>
      </c>
      <c r="D104" s="3"/>
      <c r="E104" s="4"/>
      <c r="F104" s="3"/>
      <c r="G104" s="3"/>
    </row>
    <row r="105" spans="1:7" ht="14.4" hidden="1" customHeight="1" x14ac:dyDescent="0.3">
      <c r="A105" s="24" t="str">
        <f>_xlfn.IFNA(VLOOKUP(F105, Components!$B$2:$D$197, 3, FALSE),"")</f>
        <v/>
      </c>
      <c r="B105" s="24" t="str">
        <f t="shared" si="2"/>
        <v/>
      </c>
      <c r="C105" s="24" t="str">
        <f t="shared" si="3"/>
        <v/>
      </c>
      <c r="D105" s="3"/>
      <c r="E105" s="4"/>
      <c r="F105" s="3"/>
      <c r="G105" s="3"/>
    </row>
    <row r="106" spans="1:7" ht="14.4" hidden="1" customHeight="1" x14ac:dyDescent="0.3">
      <c r="A106" s="24" t="str">
        <f>_xlfn.IFNA(VLOOKUP(F106, Components!$B$2:$D$197, 3, FALSE),"")</f>
        <v/>
      </c>
      <c r="B106" s="24" t="str">
        <f t="shared" si="2"/>
        <v/>
      </c>
      <c r="C106" s="24" t="str">
        <f t="shared" si="3"/>
        <v/>
      </c>
      <c r="D106" s="3"/>
      <c r="E106" s="4"/>
      <c r="F106" s="3"/>
      <c r="G106" s="3"/>
    </row>
    <row r="107" spans="1:7" ht="14.4" hidden="1" customHeight="1" x14ac:dyDescent="0.3">
      <c r="A107" s="24" t="str">
        <f>_xlfn.IFNA(VLOOKUP(F107, Components!$B$2:$D$197, 3, FALSE),"")</f>
        <v/>
      </c>
      <c r="B107" s="24" t="str">
        <f t="shared" si="2"/>
        <v/>
      </c>
      <c r="C107" s="24" t="str">
        <f t="shared" si="3"/>
        <v/>
      </c>
      <c r="D107" s="3"/>
      <c r="E107" s="4"/>
      <c r="F107" s="3"/>
      <c r="G107" s="3"/>
    </row>
    <row r="108" spans="1:7" ht="14.4" hidden="1" customHeight="1" x14ac:dyDescent="0.3">
      <c r="A108" s="24" t="str">
        <f>_xlfn.IFNA(VLOOKUP(F108, Components!$B$2:$D$197, 3, FALSE),"")</f>
        <v/>
      </c>
      <c r="B108" s="24" t="str">
        <f t="shared" si="2"/>
        <v/>
      </c>
      <c r="C108" s="24" t="str">
        <f t="shared" si="3"/>
        <v/>
      </c>
      <c r="D108" s="3"/>
      <c r="E108" s="4"/>
      <c r="F108" s="3"/>
      <c r="G108" s="3"/>
    </row>
    <row r="109" spans="1:7" ht="14.4" hidden="1" customHeight="1" x14ac:dyDescent="0.3">
      <c r="A109" s="24" t="str">
        <f>_xlfn.IFNA(VLOOKUP(F109, Components!$B$2:$D$197, 3, FALSE),"")</f>
        <v/>
      </c>
      <c r="B109" s="24" t="str">
        <f t="shared" si="2"/>
        <v/>
      </c>
      <c r="C109" s="24" t="str">
        <f t="shared" si="3"/>
        <v/>
      </c>
      <c r="D109" s="3"/>
      <c r="E109" s="4"/>
      <c r="F109" s="3"/>
      <c r="G109" s="3"/>
    </row>
    <row r="110" spans="1:7" ht="14.4" hidden="1" customHeight="1" x14ac:dyDescent="0.3">
      <c r="A110" s="24" t="str">
        <f>_xlfn.IFNA(VLOOKUP(F110, Components!$B$2:$D$197, 3, FALSE),"")</f>
        <v/>
      </c>
      <c r="B110" s="24" t="str">
        <f t="shared" si="2"/>
        <v/>
      </c>
      <c r="C110" s="24" t="str">
        <f t="shared" si="3"/>
        <v/>
      </c>
      <c r="D110" s="3"/>
      <c r="E110" s="4"/>
      <c r="F110" s="3"/>
      <c r="G110" s="3"/>
    </row>
    <row r="111" spans="1:7" ht="14.4" hidden="1" customHeight="1" x14ac:dyDescent="0.3">
      <c r="A111" s="24" t="str">
        <f>_xlfn.IFNA(VLOOKUP(F111, Components!$B$2:$D$197, 3, FALSE),"")</f>
        <v/>
      </c>
      <c r="B111" s="24" t="str">
        <f t="shared" si="2"/>
        <v/>
      </c>
      <c r="C111" s="24" t="str">
        <f t="shared" si="3"/>
        <v/>
      </c>
      <c r="D111" s="3"/>
      <c r="E111" s="4"/>
      <c r="F111" s="3"/>
      <c r="G111" s="3"/>
    </row>
    <row r="112" spans="1:7" ht="14.4" hidden="1" customHeight="1" x14ac:dyDescent="0.3">
      <c r="A112" s="24" t="str">
        <f>_xlfn.IFNA(VLOOKUP(F112, Components!$B$2:$D$197, 3, FALSE),"")</f>
        <v/>
      </c>
      <c r="B112" s="24" t="str">
        <f t="shared" si="2"/>
        <v/>
      </c>
      <c r="C112" s="24" t="str">
        <f t="shared" si="3"/>
        <v/>
      </c>
      <c r="D112" s="3"/>
      <c r="E112" s="4"/>
      <c r="F112" s="3"/>
      <c r="G112" s="3"/>
    </row>
    <row r="113" spans="1:7" ht="14.4" hidden="1" customHeight="1" x14ac:dyDescent="0.3">
      <c r="A113" s="24" t="str">
        <f>_xlfn.IFNA(VLOOKUP(F113, Components!$B$2:$D$197, 3, FALSE),"")</f>
        <v/>
      </c>
      <c r="B113" s="24" t="str">
        <f t="shared" si="2"/>
        <v/>
      </c>
      <c r="C113" s="24" t="str">
        <f t="shared" si="3"/>
        <v/>
      </c>
      <c r="D113" s="3"/>
      <c r="E113" s="4"/>
      <c r="F113" s="3"/>
      <c r="G113" s="3"/>
    </row>
    <row r="114" spans="1:7" ht="14.4" hidden="1" customHeight="1" x14ac:dyDescent="0.3">
      <c r="A114" s="24" t="str">
        <f>_xlfn.IFNA(VLOOKUP(F114, Components!$B$2:$D$197, 3, FALSE),"")</f>
        <v/>
      </c>
      <c r="B114" s="24" t="str">
        <f t="shared" si="2"/>
        <v/>
      </c>
      <c r="C114" s="24" t="str">
        <f t="shared" si="3"/>
        <v/>
      </c>
      <c r="D114" s="3"/>
      <c r="E114" s="4"/>
      <c r="F114" s="3"/>
      <c r="G114" s="3"/>
    </row>
    <row r="115" spans="1:7" ht="14.4" hidden="1" customHeight="1" x14ac:dyDescent="0.3">
      <c r="A115" s="24" t="str">
        <f>_xlfn.IFNA(VLOOKUP(F115, Components!$B$2:$D$197, 3, FALSE),"")</f>
        <v/>
      </c>
      <c r="B115" s="24" t="str">
        <f t="shared" si="2"/>
        <v/>
      </c>
      <c r="C115" s="24" t="str">
        <f t="shared" si="3"/>
        <v/>
      </c>
      <c r="D115" s="3"/>
      <c r="E115" s="4"/>
      <c r="F115" s="3"/>
      <c r="G115" s="3"/>
    </row>
    <row r="116" spans="1:7" ht="14.4" hidden="1" customHeight="1" x14ac:dyDescent="0.3">
      <c r="A116" s="24" t="str">
        <f>_xlfn.IFNA(VLOOKUP(F116, Components!$B$2:$D$197, 3, FALSE),"")</f>
        <v/>
      </c>
      <c r="B116" s="24" t="str">
        <f t="shared" si="2"/>
        <v/>
      </c>
      <c r="C116" s="24" t="str">
        <f t="shared" si="3"/>
        <v/>
      </c>
      <c r="D116" s="3"/>
      <c r="E116" s="4"/>
      <c r="F116" s="3"/>
      <c r="G116" s="3"/>
    </row>
    <row r="117" spans="1:7" ht="14.4" hidden="1" customHeight="1" x14ac:dyDescent="0.3">
      <c r="A117" s="24" t="str">
        <f>_xlfn.IFNA(VLOOKUP(F117, Components!$B$2:$D$197, 3, FALSE),"")</f>
        <v/>
      </c>
      <c r="B117" s="24" t="str">
        <f t="shared" si="2"/>
        <v/>
      </c>
      <c r="C117" s="24" t="str">
        <f t="shared" si="3"/>
        <v/>
      </c>
      <c r="D117" s="3"/>
      <c r="E117" s="4"/>
      <c r="F117" s="3"/>
      <c r="G117" s="3"/>
    </row>
    <row r="118" spans="1:7" ht="14.4" hidden="1" customHeight="1" x14ac:dyDescent="0.3">
      <c r="A118" s="24" t="str">
        <f>_xlfn.IFNA(VLOOKUP(F118, Components!$B$2:$D$197, 3, FALSE),"")</f>
        <v/>
      </c>
      <c r="B118" s="24" t="str">
        <f t="shared" si="2"/>
        <v/>
      </c>
      <c r="C118" s="24" t="str">
        <f t="shared" si="3"/>
        <v/>
      </c>
      <c r="D118" s="3"/>
      <c r="E118" s="4"/>
      <c r="F118" s="3"/>
      <c r="G118" s="3"/>
    </row>
    <row r="119" spans="1:7" ht="14.4" hidden="1" customHeight="1" x14ac:dyDescent="0.3">
      <c r="A119" s="24" t="str">
        <f>_xlfn.IFNA(VLOOKUP(F119, Components!$B$2:$D$197, 3, FALSE),"")</f>
        <v/>
      </c>
      <c r="B119" s="24" t="str">
        <f t="shared" si="2"/>
        <v/>
      </c>
      <c r="C119" s="24" t="str">
        <f t="shared" si="3"/>
        <v/>
      </c>
      <c r="D119" s="3"/>
      <c r="E119" s="4"/>
      <c r="F119" s="3"/>
      <c r="G119" s="3"/>
    </row>
    <row r="120" spans="1:7" ht="14.4" hidden="1" customHeight="1" x14ac:dyDescent="0.3">
      <c r="A120" s="24" t="str">
        <f>_xlfn.IFNA(VLOOKUP(F120, Components!$B$2:$D$197, 3, FALSE),"")</f>
        <v/>
      </c>
      <c r="B120" s="24" t="str">
        <f t="shared" si="2"/>
        <v/>
      </c>
      <c r="C120" s="24" t="str">
        <f t="shared" si="3"/>
        <v/>
      </c>
      <c r="D120" s="3"/>
      <c r="E120" s="4"/>
      <c r="F120" s="3"/>
      <c r="G120" s="3"/>
    </row>
    <row r="121" spans="1:7" ht="14.4" hidden="1" customHeight="1" x14ac:dyDescent="0.3">
      <c r="A121" s="24" t="str">
        <f>_xlfn.IFNA(VLOOKUP(F121, Components!$B$2:$D$197, 3, FALSE),"")</f>
        <v/>
      </c>
      <c r="B121" s="24" t="str">
        <f t="shared" si="2"/>
        <v/>
      </c>
      <c r="C121" s="24" t="str">
        <f t="shared" si="3"/>
        <v/>
      </c>
      <c r="D121" s="3"/>
      <c r="E121" s="4"/>
      <c r="F121" s="3"/>
      <c r="G121" s="3"/>
    </row>
    <row r="122" spans="1:7" ht="14.4" hidden="1" customHeight="1" x14ac:dyDescent="0.3">
      <c r="A122" s="24" t="str">
        <f>_xlfn.IFNA(VLOOKUP(F122, Components!$B$2:$D$197, 3, FALSE),"")</f>
        <v/>
      </c>
      <c r="B122" s="24" t="str">
        <f t="shared" si="2"/>
        <v/>
      </c>
      <c r="C122" s="24" t="str">
        <f t="shared" si="3"/>
        <v/>
      </c>
      <c r="D122" s="3"/>
      <c r="E122" s="4"/>
      <c r="F122" s="3"/>
      <c r="G122" s="3"/>
    </row>
    <row r="123" spans="1:7" ht="14.4" hidden="1" customHeight="1" x14ac:dyDescent="0.3">
      <c r="A123" s="24" t="str">
        <f>_xlfn.IFNA(VLOOKUP(F123, Components!$B$2:$D$197, 3, FALSE),"")</f>
        <v/>
      </c>
      <c r="B123" s="24" t="str">
        <f t="shared" si="2"/>
        <v/>
      </c>
      <c r="C123" s="24" t="str">
        <f t="shared" si="3"/>
        <v/>
      </c>
      <c r="D123" s="3"/>
      <c r="E123" s="4"/>
      <c r="F123" s="3"/>
      <c r="G123" s="3"/>
    </row>
    <row r="124" spans="1:7" ht="14.4" hidden="1" customHeight="1" x14ac:dyDescent="0.3">
      <c r="A124" s="24" t="str">
        <f>_xlfn.IFNA(VLOOKUP(F124, Components!$B$2:$D$197, 3, FALSE),"")</f>
        <v/>
      </c>
      <c r="B124" s="24" t="str">
        <f t="shared" si="2"/>
        <v/>
      </c>
      <c r="C124" s="24" t="str">
        <f t="shared" si="3"/>
        <v/>
      </c>
      <c r="D124" s="3"/>
      <c r="E124" s="4"/>
      <c r="F124" s="3"/>
      <c r="G124" s="3"/>
    </row>
    <row r="125" spans="1:7" ht="14.4" hidden="1" customHeight="1" x14ac:dyDescent="0.3">
      <c r="A125" s="24" t="str">
        <f>_xlfn.IFNA(VLOOKUP(F125, Components!$B$2:$D$197, 3, FALSE),"")</f>
        <v/>
      </c>
      <c r="B125" s="24" t="str">
        <f t="shared" si="2"/>
        <v/>
      </c>
      <c r="C125" s="24" t="str">
        <f t="shared" si="3"/>
        <v/>
      </c>
      <c r="D125" s="3"/>
      <c r="E125" s="4"/>
      <c r="F125" s="3"/>
      <c r="G125" s="3"/>
    </row>
    <row r="126" spans="1:7" ht="14.4" hidden="1" customHeight="1" x14ac:dyDescent="0.3">
      <c r="A126" s="24" t="str">
        <f>_xlfn.IFNA(VLOOKUP(F126, Components!$B$2:$D$197, 3, FALSE),"")</f>
        <v/>
      </c>
      <c r="B126" s="24" t="str">
        <f t="shared" si="2"/>
        <v/>
      </c>
      <c r="C126" s="24" t="str">
        <f t="shared" si="3"/>
        <v/>
      </c>
      <c r="D126" s="3"/>
      <c r="E126" s="4"/>
      <c r="F126" s="3"/>
      <c r="G126" s="3"/>
    </row>
    <row r="127" spans="1:7" ht="14.4" hidden="1" customHeight="1" x14ac:dyDescent="0.3">
      <c r="A127" s="24" t="str">
        <f>_xlfn.IFNA(VLOOKUP(F127, Components!$B$2:$D$197, 3, FALSE),"")</f>
        <v/>
      </c>
      <c r="B127" s="24" t="str">
        <f t="shared" si="2"/>
        <v/>
      </c>
      <c r="C127" s="24" t="str">
        <f t="shared" si="3"/>
        <v/>
      </c>
      <c r="D127" s="3"/>
      <c r="E127" s="4"/>
      <c r="F127" s="3"/>
      <c r="G127" s="3"/>
    </row>
    <row r="128" spans="1:7" ht="14.4" hidden="1" customHeight="1" x14ac:dyDescent="0.3">
      <c r="A128" s="24" t="str">
        <f>_xlfn.IFNA(VLOOKUP(F128, Components!$B$2:$D$197, 3, FALSE),"")</f>
        <v/>
      </c>
      <c r="B128" s="24" t="str">
        <f t="shared" si="2"/>
        <v/>
      </c>
      <c r="C128" s="24" t="str">
        <f t="shared" si="3"/>
        <v/>
      </c>
      <c r="D128" s="3"/>
      <c r="E128" s="4"/>
      <c r="F128" s="3"/>
      <c r="G128" s="3"/>
    </row>
    <row r="129" spans="1:7" ht="14.4" hidden="1" customHeight="1" x14ac:dyDescent="0.3">
      <c r="A129" s="24" t="str">
        <f>_xlfn.IFNA(VLOOKUP(F129, Components!$B$2:$D$197, 3, FALSE),"")</f>
        <v/>
      </c>
      <c r="B129" s="24" t="str">
        <f t="shared" si="2"/>
        <v/>
      </c>
      <c r="C129" s="24" t="str">
        <f t="shared" si="3"/>
        <v/>
      </c>
      <c r="D129" s="3"/>
      <c r="E129" s="4"/>
      <c r="F129" s="3"/>
      <c r="G129" s="3"/>
    </row>
    <row r="130" spans="1:7" ht="14.4" hidden="1" customHeight="1" x14ac:dyDescent="0.3">
      <c r="A130" s="24" t="str">
        <f>_xlfn.IFNA(VLOOKUP(F130, Components!$B$2:$D$197, 3, FALSE),"")</f>
        <v/>
      </c>
      <c r="B130" s="24" t="str">
        <f t="shared" ref="B130:B193" si="4">IF(G130&gt;0,G130,"")</f>
        <v/>
      </c>
      <c r="C130" s="24" t="str">
        <f t="shared" ref="C130:C193" si="5">IF(D130="","",IF(E130="",D130,IF(E130="N/A",D130,D130&amp;CHAR(10)&amp;CHAR(10)&amp;"Notes:"&amp;CHAR(10)&amp;E130)))</f>
        <v/>
      </c>
      <c r="D130" s="3"/>
      <c r="E130" s="5"/>
      <c r="F130" s="3"/>
      <c r="G130" s="3"/>
    </row>
    <row r="131" spans="1:7" ht="14.4" hidden="1" customHeight="1" x14ac:dyDescent="0.3">
      <c r="A131" s="24" t="str">
        <f>_xlfn.IFNA(VLOOKUP(F131, Components!$B$2:$D$197, 3, FALSE),"")</f>
        <v/>
      </c>
      <c r="B131" s="24" t="str">
        <f t="shared" si="4"/>
        <v/>
      </c>
      <c r="C131" s="24" t="str">
        <f t="shared" si="5"/>
        <v/>
      </c>
      <c r="D131" s="3"/>
      <c r="E131" s="4"/>
      <c r="F131" s="3"/>
      <c r="G131" s="3"/>
    </row>
    <row r="132" spans="1:7" ht="14.4" hidden="1" customHeight="1" x14ac:dyDescent="0.3">
      <c r="A132" s="24" t="str">
        <f>_xlfn.IFNA(VLOOKUP(F132, Components!$B$2:$D$197, 3, FALSE),"")</f>
        <v/>
      </c>
      <c r="B132" s="24" t="str">
        <f t="shared" si="4"/>
        <v/>
      </c>
      <c r="C132" s="24" t="str">
        <f t="shared" si="5"/>
        <v/>
      </c>
      <c r="D132" s="3"/>
      <c r="E132" s="4"/>
      <c r="F132" s="3"/>
      <c r="G132" s="3"/>
    </row>
    <row r="133" spans="1:7" ht="14.4" hidden="1" customHeight="1" x14ac:dyDescent="0.3">
      <c r="A133" s="24" t="str">
        <f>_xlfn.IFNA(VLOOKUP(F133, Components!$B$2:$D$197, 3, FALSE),"")</f>
        <v/>
      </c>
      <c r="B133" s="24" t="str">
        <f t="shared" si="4"/>
        <v/>
      </c>
      <c r="C133" s="24" t="str">
        <f t="shared" si="5"/>
        <v/>
      </c>
      <c r="D133" s="3"/>
      <c r="E133" s="4"/>
      <c r="F133" s="3"/>
      <c r="G133" s="3"/>
    </row>
    <row r="134" spans="1:7" ht="14.4" hidden="1" customHeight="1" x14ac:dyDescent="0.3">
      <c r="A134" s="24" t="str">
        <f>_xlfn.IFNA(VLOOKUP(F134, Components!$B$2:$D$197, 3, FALSE),"")</f>
        <v/>
      </c>
      <c r="B134" s="24" t="str">
        <f t="shared" si="4"/>
        <v/>
      </c>
      <c r="C134" s="24" t="str">
        <f t="shared" si="5"/>
        <v/>
      </c>
      <c r="D134" s="3"/>
      <c r="E134" s="4"/>
      <c r="F134" s="3"/>
      <c r="G134" s="3"/>
    </row>
    <row r="135" spans="1:7" ht="14.4" hidden="1" customHeight="1" x14ac:dyDescent="0.3">
      <c r="A135" s="24" t="str">
        <f>_xlfn.IFNA(VLOOKUP(F135, Components!$B$2:$D$197, 3, FALSE),"")</f>
        <v/>
      </c>
      <c r="B135" s="24" t="str">
        <f t="shared" si="4"/>
        <v/>
      </c>
      <c r="C135" s="24" t="str">
        <f t="shared" si="5"/>
        <v/>
      </c>
      <c r="D135" s="3"/>
      <c r="E135" s="4"/>
      <c r="F135" s="3"/>
      <c r="G135" s="3"/>
    </row>
    <row r="136" spans="1:7" ht="14.4" hidden="1" customHeight="1" x14ac:dyDescent="0.3">
      <c r="A136" s="24" t="str">
        <f>_xlfn.IFNA(VLOOKUP(F136, Components!$B$2:$D$197, 3, FALSE),"")</f>
        <v/>
      </c>
      <c r="B136" s="24" t="str">
        <f t="shared" si="4"/>
        <v/>
      </c>
      <c r="C136" s="24" t="str">
        <f t="shared" si="5"/>
        <v/>
      </c>
      <c r="D136" s="3"/>
      <c r="E136" s="4"/>
      <c r="F136" s="3"/>
      <c r="G136" s="3"/>
    </row>
    <row r="137" spans="1:7" ht="14.4" hidden="1" customHeight="1" x14ac:dyDescent="0.3">
      <c r="A137" s="24" t="str">
        <f>_xlfn.IFNA(VLOOKUP(F137, Components!$B$2:$D$197, 3, FALSE),"")</f>
        <v/>
      </c>
      <c r="B137" s="24" t="str">
        <f t="shared" si="4"/>
        <v/>
      </c>
      <c r="C137" s="24" t="str">
        <f t="shared" si="5"/>
        <v/>
      </c>
      <c r="D137" s="3"/>
      <c r="E137" s="4"/>
      <c r="F137" s="3"/>
      <c r="G137" s="3"/>
    </row>
    <row r="138" spans="1:7" ht="14.4" hidden="1" customHeight="1" x14ac:dyDescent="0.3">
      <c r="A138" s="24" t="str">
        <f>_xlfn.IFNA(VLOOKUP(F138, Components!$B$2:$D$197, 3, FALSE),"")</f>
        <v/>
      </c>
      <c r="B138" s="24" t="str">
        <f t="shared" si="4"/>
        <v/>
      </c>
      <c r="C138" s="24" t="str">
        <f t="shared" si="5"/>
        <v/>
      </c>
      <c r="D138" s="3"/>
      <c r="E138" s="4"/>
      <c r="F138" s="3"/>
      <c r="G138" s="3"/>
    </row>
    <row r="139" spans="1:7" ht="14.4" hidden="1" customHeight="1" x14ac:dyDescent="0.3">
      <c r="A139" s="24" t="str">
        <f>_xlfn.IFNA(VLOOKUP(F139, Components!$B$2:$D$197, 3, FALSE),"")</f>
        <v/>
      </c>
      <c r="B139" s="24" t="str">
        <f t="shared" si="4"/>
        <v/>
      </c>
      <c r="C139" s="24" t="str">
        <f t="shared" si="5"/>
        <v/>
      </c>
      <c r="D139" s="3"/>
      <c r="E139" s="4"/>
      <c r="F139" s="3"/>
      <c r="G139" s="3"/>
    </row>
    <row r="140" spans="1:7" ht="14.4" hidden="1" customHeight="1" x14ac:dyDescent="0.3">
      <c r="A140" s="24" t="str">
        <f>_xlfn.IFNA(VLOOKUP(F140, Components!$B$2:$D$197, 3, FALSE),"")</f>
        <v/>
      </c>
      <c r="B140" s="24" t="str">
        <f t="shared" si="4"/>
        <v/>
      </c>
      <c r="C140" s="24" t="str">
        <f t="shared" si="5"/>
        <v/>
      </c>
      <c r="D140" s="3"/>
      <c r="E140" s="4"/>
      <c r="F140" s="3"/>
      <c r="G140" s="3"/>
    </row>
    <row r="141" spans="1:7" ht="14.4" hidden="1" customHeight="1" x14ac:dyDescent="0.3">
      <c r="A141" s="24" t="str">
        <f>_xlfn.IFNA(VLOOKUP(F141, Components!$B$2:$D$197, 3, FALSE),"")</f>
        <v/>
      </c>
      <c r="B141" s="24" t="str">
        <f t="shared" si="4"/>
        <v/>
      </c>
      <c r="C141" s="24" t="str">
        <f t="shared" si="5"/>
        <v/>
      </c>
      <c r="D141" s="3"/>
      <c r="E141" s="4"/>
      <c r="F141" s="3"/>
      <c r="G141" s="3"/>
    </row>
    <row r="142" spans="1:7" ht="14.4" hidden="1" customHeight="1" x14ac:dyDescent="0.3">
      <c r="A142" s="24" t="str">
        <f>_xlfn.IFNA(VLOOKUP(F142, Components!$B$2:$D$197, 3, FALSE),"")</f>
        <v/>
      </c>
      <c r="B142" s="24" t="str">
        <f t="shared" si="4"/>
        <v/>
      </c>
      <c r="C142" s="24" t="str">
        <f t="shared" si="5"/>
        <v/>
      </c>
      <c r="D142" s="3"/>
      <c r="E142" s="4"/>
      <c r="F142" s="3"/>
      <c r="G142" s="3"/>
    </row>
    <row r="143" spans="1:7" ht="14.4" hidden="1" customHeight="1" x14ac:dyDescent="0.3">
      <c r="A143" s="24" t="str">
        <f>_xlfn.IFNA(VLOOKUP(F143, Components!$B$2:$D$197, 3, FALSE),"")</f>
        <v/>
      </c>
      <c r="B143" s="24" t="str">
        <f t="shared" si="4"/>
        <v/>
      </c>
      <c r="C143" s="24" t="str">
        <f t="shared" si="5"/>
        <v/>
      </c>
      <c r="D143" s="3"/>
      <c r="E143" s="4"/>
      <c r="F143" s="3"/>
      <c r="G143" s="3"/>
    </row>
    <row r="144" spans="1:7" ht="14.4" hidden="1" customHeight="1" x14ac:dyDescent="0.3">
      <c r="A144" s="24" t="str">
        <f>_xlfn.IFNA(VLOOKUP(F144, Components!$B$2:$D$197, 3, FALSE),"")</f>
        <v/>
      </c>
      <c r="B144" s="24" t="str">
        <f t="shared" si="4"/>
        <v/>
      </c>
      <c r="C144" s="24" t="str">
        <f t="shared" si="5"/>
        <v/>
      </c>
      <c r="D144" s="3"/>
      <c r="E144" s="4"/>
      <c r="F144" s="3"/>
      <c r="G144" s="3"/>
    </row>
    <row r="145" spans="1:7" ht="14.4" hidden="1" customHeight="1" x14ac:dyDescent="0.3">
      <c r="A145" s="24" t="str">
        <f>_xlfn.IFNA(VLOOKUP(F145, Components!$B$2:$D$197, 3, FALSE),"")</f>
        <v/>
      </c>
      <c r="B145" s="24" t="str">
        <f t="shared" si="4"/>
        <v/>
      </c>
      <c r="C145" s="24" t="str">
        <f t="shared" si="5"/>
        <v/>
      </c>
      <c r="D145" s="3"/>
      <c r="E145" s="4"/>
      <c r="F145" s="3"/>
      <c r="G145" s="3"/>
    </row>
    <row r="146" spans="1:7" ht="14.4" hidden="1" customHeight="1" x14ac:dyDescent="0.3">
      <c r="A146" s="24" t="str">
        <f>_xlfn.IFNA(VLOOKUP(F146, Components!$B$2:$D$197, 3, FALSE),"")</f>
        <v/>
      </c>
      <c r="B146" s="24" t="str">
        <f t="shared" si="4"/>
        <v/>
      </c>
      <c r="C146" s="24" t="str">
        <f t="shared" si="5"/>
        <v/>
      </c>
      <c r="D146" s="3"/>
      <c r="E146" s="4"/>
      <c r="F146" s="3"/>
      <c r="G146" s="3"/>
    </row>
    <row r="147" spans="1:7" ht="14.4" hidden="1" customHeight="1" x14ac:dyDescent="0.3">
      <c r="A147" s="24" t="str">
        <f>_xlfn.IFNA(VLOOKUP(F147, Components!$B$2:$D$197, 3, FALSE),"")</f>
        <v/>
      </c>
      <c r="B147" s="24" t="str">
        <f t="shared" si="4"/>
        <v/>
      </c>
      <c r="C147" s="24" t="str">
        <f t="shared" si="5"/>
        <v/>
      </c>
      <c r="D147" s="3"/>
      <c r="E147" s="4"/>
      <c r="F147" s="3"/>
      <c r="G147" s="3"/>
    </row>
    <row r="148" spans="1:7" ht="14.4" hidden="1" customHeight="1" x14ac:dyDescent="0.3">
      <c r="A148" s="24" t="str">
        <f>_xlfn.IFNA(VLOOKUP(F148, Components!$B$2:$D$197, 3, FALSE),"")</f>
        <v/>
      </c>
      <c r="B148" s="24" t="str">
        <f t="shared" si="4"/>
        <v/>
      </c>
      <c r="C148" s="24" t="str">
        <f t="shared" si="5"/>
        <v/>
      </c>
      <c r="D148" s="3"/>
      <c r="E148" s="4"/>
      <c r="F148" s="3"/>
      <c r="G148" s="3"/>
    </row>
    <row r="149" spans="1:7" ht="14.4" hidden="1" customHeight="1" x14ac:dyDescent="0.3">
      <c r="A149" s="24" t="str">
        <f>_xlfn.IFNA(VLOOKUP(F149, Components!$B$2:$D$197, 3, FALSE),"")</f>
        <v/>
      </c>
      <c r="B149" s="24" t="str">
        <f t="shared" si="4"/>
        <v/>
      </c>
      <c r="C149" s="24" t="str">
        <f t="shared" si="5"/>
        <v/>
      </c>
      <c r="D149" s="3"/>
      <c r="E149" s="4"/>
      <c r="F149" s="3"/>
      <c r="G149" s="3"/>
    </row>
    <row r="150" spans="1:7" ht="14.4" hidden="1" customHeight="1" x14ac:dyDescent="0.3">
      <c r="A150" s="24" t="str">
        <f>_xlfn.IFNA(VLOOKUP(F150, Components!$B$2:$D$197, 3, FALSE),"")</f>
        <v/>
      </c>
      <c r="B150" s="24" t="str">
        <f t="shared" si="4"/>
        <v/>
      </c>
      <c r="C150" s="24" t="str">
        <f t="shared" si="5"/>
        <v/>
      </c>
      <c r="D150" s="3"/>
      <c r="E150" s="4"/>
      <c r="F150" s="3"/>
      <c r="G150" s="3"/>
    </row>
    <row r="151" spans="1:7" ht="14.4" hidden="1" customHeight="1" x14ac:dyDescent="0.3">
      <c r="A151" s="24" t="str">
        <f>_xlfn.IFNA(VLOOKUP(F151, Components!$B$2:$D$197, 3, FALSE),"")</f>
        <v/>
      </c>
      <c r="B151" s="24" t="str">
        <f t="shared" si="4"/>
        <v/>
      </c>
      <c r="C151" s="24" t="str">
        <f t="shared" si="5"/>
        <v/>
      </c>
      <c r="D151" s="3"/>
      <c r="E151" s="4"/>
      <c r="F151" s="3"/>
      <c r="G151" s="3"/>
    </row>
    <row r="152" spans="1:7" ht="14.4" hidden="1" customHeight="1" x14ac:dyDescent="0.3">
      <c r="A152" s="24" t="str">
        <f>_xlfn.IFNA(VLOOKUP(F152, Components!$B$2:$D$197, 3, FALSE),"")</f>
        <v/>
      </c>
      <c r="B152" s="24" t="str">
        <f t="shared" si="4"/>
        <v/>
      </c>
      <c r="C152" s="24" t="str">
        <f t="shared" si="5"/>
        <v/>
      </c>
      <c r="D152" s="3"/>
      <c r="E152" s="4"/>
      <c r="F152" s="3"/>
      <c r="G152" s="3"/>
    </row>
    <row r="153" spans="1:7" ht="14.4" hidden="1" customHeight="1" x14ac:dyDescent="0.3">
      <c r="A153" s="24" t="str">
        <f>_xlfn.IFNA(VLOOKUP(F153, Components!$B$2:$D$197, 3, FALSE),"")</f>
        <v/>
      </c>
      <c r="B153" s="24" t="str">
        <f t="shared" si="4"/>
        <v/>
      </c>
      <c r="C153" s="24" t="str">
        <f t="shared" si="5"/>
        <v/>
      </c>
      <c r="D153" s="3"/>
      <c r="E153" s="4"/>
      <c r="F153" s="3"/>
      <c r="G153" s="3"/>
    </row>
    <row r="154" spans="1:7" ht="14.4" hidden="1" customHeight="1" x14ac:dyDescent="0.3">
      <c r="A154" s="24" t="str">
        <f>_xlfn.IFNA(VLOOKUP(F154, Components!$B$2:$D$197, 3, FALSE),"")</f>
        <v/>
      </c>
      <c r="B154" s="24" t="str">
        <f t="shared" si="4"/>
        <v/>
      </c>
      <c r="C154" s="24" t="str">
        <f t="shared" si="5"/>
        <v/>
      </c>
      <c r="D154" s="3"/>
      <c r="E154" s="5"/>
      <c r="F154" s="3"/>
      <c r="G154" s="3"/>
    </row>
    <row r="155" spans="1:7" ht="14.4" hidden="1" customHeight="1" x14ac:dyDescent="0.3">
      <c r="A155" s="24" t="str">
        <f>_xlfn.IFNA(VLOOKUP(F155, Components!$B$2:$D$197, 3, FALSE),"")</f>
        <v/>
      </c>
      <c r="B155" s="24" t="str">
        <f t="shared" si="4"/>
        <v/>
      </c>
      <c r="C155" s="24" t="str">
        <f t="shared" si="5"/>
        <v/>
      </c>
      <c r="D155" s="3"/>
      <c r="E155" s="4"/>
      <c r="F155" s="3"/>
      <c r="G155" s="3"/>
    </row>
    <row r="156" spans="1:7" ht="14.4" hidden="1" customHeight="1" x14ac:dyDescent="0.3">
      <c r="A156" s="24" t="str">
        <f>_xlfn.IFNA(VLOOKUP(F156, Components!$B$2:$D$197, 3, FALSE),"")</f>
        <v/>
      </c>
      <c r="B156" s="24" t="str">
        <f t="shared" si="4"/>
        <v/>
      </c>
      <c r="C156" s="24" t="str">
        <f t="shared" si="5"/>
        <v/>
      </c>
      <c r="D156" s="3"/>
      <c r="E156" s="4"/>
      <c r="F156" s="3"/>
      <c r="G156" s="3"/>
    </row>
    <row r="157" spans="1:7" ht="14.4" hidden="1" customHeight="1" x14ac:dyDescent="0.3">
      <c r="A157" s="24" t="str">
        <f>_xlfn.IFNA(VLOOKUP(F157, Components!$B$2:$D$197, 3, FALSE),"")</f>
        <v/>
      </c>
      <c r="B157" s="24" t="str">
        <f t="shared" si="4"/>
        <v/>
      </c>
      <c r="C157" s="24" t="str">
        <f t="shared" si="5"/>
        <v/>
      </c>
      <c r="D157" s="3"/>
      <c r="E157" s="4"/>
      <c r="F157" s="3"/>
      <c r="G157" s="3"/>
    </row>
    <row r="158" spans="1:7" ht="14.4" hidden="1" customHeight="1" x14ac:dyDescent="0.3">
      <c r="A158" s="24" t="str">
        <f>_xlfn.IFNA(VLOOKUP(F158, Components!$B$2:$D$197, 3, FALSE),"")</f>
        <v/>
      </c>
      <c r="B158" s="24" t="str">
        <f t="shared" si="4"/>
        <v/>
      </c>
      <c r="C158" s="24" t="str">
        <f t="shared" si="5"/>
        <v/>
      </c>
      <c r="D158" s="3"/>
      <c r="E158" s="4"/>
      <c r="F158" s="3"/>
      <c r="G158" s="3"/>
    </row>
    <row r="159" spans="1:7" ht="14.4" hidden="1" customHeight="1" x14ac:dyDescent="0.3">
      <c r="A159" s="24" t="str">
        <f>_xlfn.IFNA(VLOOKUP(F159, Components!$B$2:$D$197, 3, FALSE),"")</f>
        <v/>
      </c>
      <c r="B159" s="24" t="str">
        <f t="shared" si="4"/>
        <v/>
      </c>
      <c r="C159" s="24" t="str">
        <f t="shared" si="5"/>
        <v/>
      </c>
      <c r="D159" s="3"/>
      <c r="E159" s="4"/>
      <c r="F159" s="3"/>
      <c r="G159" s="3"/>
    </row>
    <row r="160" spans="1:7" ht="14.4" hidden="1" customHeight="1" x14ac:dyDescent="0.3">
      <c r="A160" s="24" t="str">
        <f>_xlfn.IFNA(VLOOKUP(F160, Components!$B$2:$D$197, 3, FALSE),"")</f>
        <v/>
      </c>
      <c r="B160" s="24" t="str">
        <f t="shared" si="4"/>
        <v/>
      </c>
      <c r="C160" s="24" t="str">
        <f t="shared" si="5"/>
        <v/>
      </c>
      <c r="D160" s="3"/>
      <c r="E160" s="4"/>
      <c r="F160" s="3"/>
      <c r="G160" s="3"/>
    </row>
    <row r="161" spans="1:7" ht="14.4" hidden="1" customHeight="1" x14ac:dyDescent="0.3">
      <c r="A161" s="24" t="str">
        <f>_xlfn.IFNA(VLOOKUP(F161, Components!$B$2:$D$197, 3, FALSE),"")</f>
        <v/>
      </c>
      <c r="B161" s="24" t="str">
        <f t="shared" si="4"/>
        <v/>
      </c>
      <c r="C161" s="24" t="str">
        <f t="shared" si="5"/>
        <v/>
      </c>
      <c r="D161" s="3"/>
      <c r="E161" s="4"/>
      <c r="F161" s="3"/>
      <c r="G161" s="3"/>
    </row>
    <row r="162" spans="1:7" ht="14.4" hidden="1" customHeight="1" x14ac:dyDescent="0.3">
      <c r="A162" s="24" t="str">
        <f>_xlfn.IFNA(VLOOKUP(F162, Components!$B$2:$D$197, 3, FALSE),"")</f>
        <v/>
      </c>
      <c r="B162" s="24" t="str">
        <f t="shared" si="4"/>
        <v/>
      </c>
      <c r="C162" s="24" t="str">
        <f t="shared" si="5"/>
        <v/>
      </c>
      <c r="D162" s="3"/>
      <c r="E162" s="4"/>
      <c r="F162" s="3"/>
      <c r="G162" s="3"/>
    </row>
    <row r="163" spans="1:7" ht="14.4" hidden="1" customHeight="1" x14ac:dyDescent="0.3">
      <c r="A163" s="24" t="str">
        <f>_xlfn.IFNA(VLOOKUP(F163, Components!$B$2:$D$197, 3, FALSE),"")</f>
        <v/>
      </c>
      <c r="B163" s="24" t="str">
        <f t="shared" si="4"/>
        <v/>
      </c>
      <c r="C163" s="24" t="str">
        <f t="shared" si="5"/>
        <v/>
      </c>
      <c r="D163" s="3"/>
      <c r="E163" s="4"/>
      <c r="F163" s="3"/>
      <c r="G163" s="3"/>
    </row>
    <row r="164" spans="1:7" ht="14.4" hidden="1" customHeight="1" x14ac:dyDescent="0.3">
      <c r="A164" s="24" t="str">
        <f>_xlfn.IFNA(VLOOKUP(F164, Components!$B$2:$D$197, 3, FALSE),"")</f>
        <v/>
      </c>
      <c r="B164" s="24" t="str">
        <f t="shared" si="4"/>
        <v/>
      </c>
      <c r="C164" s="24" t="str">
        <f t="shared" si="5"/>
        <v/>
      </c>
      <c r="D164" s="3"/>
      <c r="E164" s="4"/>
      <c r="F164" s="3"/>
      <c r="G164" s="3"/>
    </row>
    <row r="165" spans="1:7" ht="14.4" hidden="1" customHeight="1" x14ac:dyDescent="0.3">
      <c r="A165" s="24" t="str">
        <f>_xlfn.IFNA(VLOOKUP(F165, Components!$B$2:$D$197, 3, FALSE),"")</f>
        <v/>
      </c>
      <c r="B165" s="24" t="str">
        <f t="shared" si="4"/>
        <v/>
      </c>
      <c r="C165" s="24" t="str">
        <f t="shared" si="5"/>
        <v/>
      </c>
      <c r="D165" s="3"/>
      <c r="E165" s="4"/>
      <c r="F165" s="3"/>
      <c r="G165" s="3"/>
    </row>
    <row r="166" spans="1:7" ht="14.4" hidden="1" customHeight="1" x14ac:dyDescent="0.3">
      <c r="A166" s="24" t="str">
        <f>_xlfn.IFNA(VLOOKUP(F166, Components!$B$2:$D$197, 3, FALSE),"")</f>
        <v/>
      </c>
      <c r="B166" s="24" t="str">
        <f t="shared" si="4"/>
        <v/>
      </c>
      <c r="C166" s="24" t="str">
        <f t="shared" si="5"/>
        <v/>
      </c>
      <c r="D166" s="3"/>
      <c r="E166" s="4"/>
      <c r="F166" s="3"/>
      <c r="G166" s="3"/>
    </row>
    <row r="167" spans="1:7" ht="14.4" hidden="1" customHeight="1" x14ac:dyDescent="0.3">
      <c r="A167" s="24" t="str">
        <f>_xlfn.IFNA(VLOOKUP(F167, Components!$B$2:$D$197, 3, FALSE),"")</f>
        <v/>
      </c>
      <c r="B167" s="24" t="str">
        <f t="shared" si="4"/>
        <v/>
      </c>
      <c r="C167" s="24" t="str">
        <f t="shared" si="5"/>
        <v/>
      </c>
      <c r="D167" s="3"/>
      <c r="E167" s="4"/>
      <c r="F167" s="3"/>
      <c r="G167" s="3"/>
    </row>
    <row r="168" spans="1:7" ht="14.4" hidden="1" customHeight="1" x14ac:dyDescent="0.3">
      <c r="A168" s="24" t="str">
        <f>_xlfn.IFNA(VLOOKUP(F168, Components!$B$2:$D$197, 3, FALSE),"")</f>
        <v/>
      </c>
      <c r="B168" s="24" t="str">
        <f t="shared" si="4"/>
        <v/>
      </c>
      <c r="C168" s="24" t="str">
        <f t="shared" si="5"/>
        <v/>
      </c>
      <c r="D168" s="3"/>
      <c r="E168" s="4"/>
      <c r="F168" s="3"/>
      <c r="G168" s="3"/>
    </row>
    <row r="169" spans="1:7" ht="14.4" hidden="1" customHeight="1" x14ac:dyDescent="0.3">
      <c r="A169" s="24" t="str">
        <f>_xlfn.IFNA(VLOOKUP(F169, Components!$B$2:$D$197, 3, FALSE),"")</f>
        <v/>
      </c>
      <c r="B169" s="24" t="str">
        <f t="shared" si="4"/>
        <v/>
      </c>
      <c r="C169" s="24" t="str">
        <f t="shared" si="5"/>
        <v/>
      </c>
      <c r="D169" s="3"/>
      <c r="E169" s="5"/>
      <c r="F169" s="3"/>
      <c r="G169" s="3"/>
    </row>
    <row r="170" spans="1:7" ht="14.4" hidden="1" customHeight="1" x14ac:dyDescent="0.3">
      <c r="A170" s="24" t="str">
        <f>_xlfn.IFNA(VLOOKUP(F170, Components!$B$2:$D$197, 3, FALSE),"")</f>
        <v/>
      </c>
      <c r="B170" s="24" t="str">
        <f t="shared" si="4"/>
        <v/>
      </c>
      <c r="C170" s="24" t="str">
        <f t="shared" si="5"/>
        <v/>
      </c>
      <c r="D170" s="3"/>
      <c r="E170" s="4"/>
      <c r="F170" s="3"/>
      <c r="G170" s="3"/>
    </row>
    <row r="171" spans="1:7" ht="14.4" hidden="1" customHeight="1" x14ac:dyDescent="0.3">
      <c r="A171" s="24" t="str">
        <f>_xlfn.IFNA(VLOOKUP(F171, Components!$B$2:$D$197, 3, FALSE),"")</f>
        <v/>
      </c>
      <c r="B171" s="24" t="str">
        <f t="shared" si="4"/>
        <v/>
      </c>
      <c r="C171" s="24" t="str">
        <f t="shared" si="5"/>
        <v/>
      </c>
      <c r="D171" s="3"/>
      <c r="E171" s="4"/>
      <c r="F171" s="3"/>
      <c r="G171" s="3"/>
    </row>
    <row r="172" spans="1:7" ht="14.4" hidden="1" customHeight="1" x14ac:dyDescent="0.3">
      <c r="A172" s="24" t="str">
        <f>_xlfn.IFNA(VLOOKUP(F172, Components!$B$2:$D$197, 3, FALSE),"")</f>
        <v/>
      </c>
      <c r="B172" s="24" t="str">
        <f t="shared" si="4"/>
        <v/>
      </c>
      <c r="C172" s="24" t="str">
        <f t="shared" si="5"/>
        <v/>
      </c>
      <c r="D172" s="3"/>
      <c r="E172" s="4"/>
      <c r="F172" s="3"/>
      <c r="G172" s="3"/>
    </row>
    <row r="173" spans="1:7" ht="14.4" hidden="1" customHeight="1" x14ac:dyDescent="0.3">
      <c r="A173" s="24" t="str">
        <f>_xlfn.IFNA(VLOOKUP(F173, Components!$B$2:$D$197, 3, FALSE),"")</f>
        <v/>
      </c>
      <c r="B173" s="24" t="str">
        <f t="shared" si="4"/>
        <v/>
      </c>
      <c r="C173" s="24" t="str">
        <f t="shared" si="5"/>
        <v/>
      </c>
      <c r="D173" s="3"/>
      <c r="E173" s="4"/>
      <c r="F173" s="3"/>
      <c r="G173" s="3"/>
    </row>
    <row r="174" spans="1:7" ht="14.4" hidden="1" customHeight="1" x14ac:dyDescent="0.3">
      <c r="A174" s="24" t="str">
        <f>_xlfn.IFNA(VLOOKUP(F174, Components!$B$2:$D$197, 3, FALSE),"")</f>
        <v/>
      </c>
      <c r="B174" s="24" t="str">
        <f t="shared" si="4"/>
        <v/>
      </c>
      <c r="C174" s="24" t="str">
        <f t="shared" si="5"/>
        <v/>
      </c>
      <c r="D174" s="3"/>
      <c r="E174" s="4"/>
      <c r="F174" s="3"/>
      <c r="G174" s="3"/>
    </row>
    <row r="175" spans="1:7" ht="14.4" hidden="1" customHeight="1" x14ac:dyDescent="0.3">
      <c r="A175" s="24" t="str">
        <f>_xlfn.IFNA(VLOOKUP(F175, Components!$B$2:$D$197, 3, FALSE),"")</f>
        <v/>
      </c>
      <c r="B175" s="24" t="str">
        <f t="shared" si="4"/>
        <v/>
      </c>
      <c r="C175" s="24" t="str">
        <f t="shared" si="5"/>
        <v/>
      </c>
      <c r="D175" s="6"/>
      <c r="E175" s="6"/>
      <c r="F175" s="6"/>
      <c r="G175" s="6"/>
    </row>
    <row r="176" spans="1:7" ht="14.4" hidden="1" customHeight="1" x14ac:dyDescent="0.3">
      <c r="A176" s="24" t="str">
        <f>_xlfn.IFNA(VLOOKUP(F176, Components!$B$2:$D$197, 3, FALSE),"")</f>
        <v/>
      </c>
      <c r="B176" s="24" t="str">
        <f t="shared" si="4"/>
        <v/>
      </c>
      <c r="C176" s="24" t="str">
        <f t="shared" si="5"/>
        <v/>
      </c>
      <c r="D176" s="6"/>
      <c r="E176" s="6"/>
      <c r="F176" s="6"/>
      <c r="G176" s="6"/>
    </row>
    <row r="177" spans="1:7" ht="14.4" hidden="1" customHeight="1" x14ac:dyDescent="0.3">
      <c r="A177" s="24" t="str">
        <f>_xlfn.IFNA(VLOOKUP(F177, Components!$B$2:$D$197, 3, FALSE),"")</f>
        <v/>
      </c>
      <c r="B177" s="24" t="str">
        <f t="shared" si="4"/>
        <v/>
      </c>
      <c r="C177" s="24" t="str">
        <f t="shared" si="5"/>
        <v/>
      </c>
      <c r="D177" s="6"/>
      <c r="E177" s="6"/>
      <c r="F177" s="6"/>
      <c r="G177" s="6"/>
    </row>
    <row r="178" spans="1:7" ht="14.4" hidden="1" customHeight="1" x14ac:dyDescent="0.3">
      <c r="A178" s="24" t="str">
        <f>_xlfn.IFNA(VLOOKUP(F178, Components!$B$2:$D$197, 3, FALSE),"")</f>
        <v/>
      </c>
      <c r="B178" s="24" t="str">
        <f t="shared" si="4"/>
        <v/>
      </c>
      <c r="C178" s="24" t="str">
        <f t="shared" si="5"/>
        <v/>
      </c>
      <c r="D178" s="6"/>
      <c r="E178" s="6"/>
      <c r="F178" s="6"/>
      <c r="G178" s="6"/>
    </row>
    <row r="179" spans="1:7" ht="14.4" hidden="1" customHeight="1" x14ac:dyDescent="0.3">
      <c r="A179" s="24" t="str">
        <f>_xlfn.IFNA(VLOOKUP(F179, Components!$B$2:$D$197, 3, FALSE),"")</f>
        <v/>
      </c>
      <c r="B179" s="24" t="str">
        <f t="shared" si="4"/>
        <v/>
      </c>
      <c r="C179" s="24" t="str">
        <f t="shared" si="5"/>
        <v/>
      </c>
      <c r="D179" s="6"/>
      <c r="E179" s="6"/>
      <c r="F179" s="6"/>
      <c r="G179" s="6"/>
    </row>
    <row r="180" spans="1:7" ht="14.4" hidden="1" customHeight="1" x14ac:dyDescent="0.3">
      <c r="A180" s="24" t="str">
        <f>_xlfn.IFNA(VLOOKUP(F180, Components!$B$2:$D$197, 3, FALSE),"")</f>
        <v/>
      </c>
      <c r="B180" s="24" t="str">
        <f t="shared" si="4"/>
        <v/>
      </c>
      <c r="C180" s="24" t="str">
        <f t="shared" si="5"/>
        <v/>
      </c>
      <c r="D180" s="6"/>
      <c r="E180" s="6"/>
      <c r="F180" s="6"/>
      <c r="G180" s="6"/>
    </row>
    <row r="181" spans="1:7" ht="14.4" hidden="1" customHeight="1" x14ac:dyDescent="0.3">
      <c r="A181" s="24" t="str">
        <f>_xlfn.IFNA(VLOOKUP(F181, Components!$B$2:$D$197, 3, FALSE),"")</f>
        <v/>
      </c>
      <c r="B181" s="24" t="str">
        <f t="shared" si="4"/>
        <v/>
      </c>
      <c r="C181" s="24" t="str">
        <f t="shared" si="5"/>
        <v/>
      </c>
      <c r="D181" s="6"/>
      <c r="E181" s="6"/>
      <c r="F181" s="6"/>
      <c r="G181" s="6"/>
    </row>
    <row r="182" spans="1:7" ht="14.4" hidden="1" customHeight="1" x14ac:dyDescent="0.3">
      <c r="A182" s="24" t="str">
        <f>_xlfn.IFNA(VLOOKUP(F182, Components!$B$2:$D$197, 3, FALSE),"")</f>
        <v/>
      </c>
      <c r="B182" s="24" t="str">
        <f t="shared" si="4"/>
        <v/>
      </c>
      <c r="C182" s="24" t="str">
        <f t="shared" si="5"/>
        <v/>
      </c>
      <c r="D182" s="6"/>
      <c r="E182" s="6"/>
      <c r="F182" s="6"/>
      <c r="G182" s="6"/>
    </row>
    <row r="183" spans="1:7" ht="14.4" hidden="1" customHeight="1" x14ac:dyDescent="0.3">
      <c r="A183" s="24" t="str">
        <f>_xlfn.IFNA(VLOOKUP(F183, Components!$B$2:$D$197, 3, FALSE),"")</f>
        <v/>
      </c>
      <c r="B183" s="24" t="str">
        <f t="shared" si="4"/>
        <v/>
      </c>
      <c r="C183" s="24" t="str">
        <f t="shared" si="5"/>
        <v/>
      </c>
      <c r="D183" s="6"/>
      <c r="E183" s="6"/>
      <c r="F183" s="6"/>
      <c r="G183" s="6"/>
    </row>
    <row r="184" spans="1:7" ht="14.4" hidden="1" customHeight="1" x14ac:dyDescent="0.3">
      <c r="A184" s="24" t="str">
        <f>_xlfn.IFNA(VLOOKUP(F184, Components!$B$2:$D$197, 3, FALSE),"")</f>
        <v/>
      </c>
      <c r="B184" s="24" t="str">
        <f t="shared" si="4"/>
        <v/>
      </c>
      <c r="C184" s="24" t="str">
        <f t="shared" si="5"/>
        <v/>
      </c>
      <c r="D184" s="6"/>
      <c r="E184" s="6"/>
      <c r="F184" s="6"/>
      <c r="G184" s="6"/>
    </row>
    <row r="185" spans="1:7" ht="14.4" hidden="1" customHeight="1" x14ac:dyDescent="0.3">
      <c r="A185" s="24" t="str">
        <f>_xlfn.IFNA(VLOOKUP(F185, Components!$B$2:$D$197, 3, FALSE),"")</f>
        <v/>
      </c>
      <c r="B185" s="24" t="str">
        <f t="shared" si="4"/>
        <v/>
      </c>
      <c r="C185" s="24" t="str">
        <f t="shared" si="5"/>
        <v/>
      </c>
      <c r="D185" s="6"/>
      <c r="E185" s="6"/>
      <c r="F185" s="6"/>
      <c r="G185" s="6"/>
    </row>
    <row r="186" spans="1:7" ht="14.4" hidden="1" customHeight="1" x14ac:dyDescent="0.3">
      <c r="A186" s="24" t="str">
        <f>_xlfn.IFNA(VLOOKUP(F186, Components!$B$2:$D$197, 3, FALSE),"")</f>
        <v/>
      </c>
      <c r="B186" s="24" t="str">
        <f t="shared" si="4"/>
        <v/>
      </c>
      <c r="C186" s="24" t="str">
        <f t="shared" si="5"/>
        <v/>
      </c>
      <c r="D186" s="6"/>
      <c r="E186" s="6"/>
      <c r="F186" s="6"/>
      <c r="G186" s="6"/>
    </row>
    <row r="187" spans="1:7" ht="14.4" hidden="1" customHeight="1" x14ac:dyDescent="0.3">
      <c r="A187" s="24" t="str">
        <f>_xlfn.IFNA(VLOOKUP(F187, Components!$B$2:$D$197, 3, FALSE),"")</f>
        <v/>
      </c>
      <c r="B187" s="24" t="str">
        <f t="shared" si="4"/>
        <v/>
      </c>
      <c r="C187" s="24" t="str">
        <f t="shared" si="5"/>
        <v/>
      </c>
      <c r="D187" s="6"/>
      <c r="E187" s="6"/>
      <c r="F187" s="6"/>
      <c r="G187" s="6"/>
    </row>
    <row r="188" spans="1:7" ht="14.4" hidden="1" customHeight="1" x14ac:dyDescent="0.3">
      <c r="A188" s="24" t="str">
        <f>_xlfn.IFNA(VLOOKUP(F188, Components!$B$2:$D$197, 3, FALSE),"")</f>
        <v/>
      </c>
      <c r="B188" s="24" t="str">
        <f t="shared" si="4"/>
        <v/>
      </c>
      <c r="C188" s="24" t="str">
        <f t="shared" si="5"/>
        <v/>
      </c>
      <c r="D188" s="6"/>
      <c r="E188" s="6"/>
      <c r="F188" s="6"/>
      <c r="G188" s="6"/>
    </row>
    <row r="189" spans="1:7" ht="14.4" hidden="1" customHeight="1" x14ac:dyDescent="0.3">
      <c r="A189" s="24" t="str">
        <f>_xlfn.IFNA(VLOOKUP(F189, Components!$B$2:$D$197, 3, FALSE),"")</f>
        <v/>
      </c>
      <c r="B189" s="24" t="str">
        <f t="shared" si="4"/>
        <v/>
      </c>
      <c r="C189" s="24" t="str">
        <f t="shared" si="5"/>
        <v/>
      </c>
      <c r="D189" s="6"/>
      <c r="E189" s="6"/>
      <c r="F189" s="6"/>
      <c r="G189" s="6"/>
    </row>
    <row r="190" spans="1:7" ht="14.4" hidden="1" customHeight="1" x14ac:dyDescent="0.3">
      <c r="A190" s="24" t="str">
        <f>_xlfn.IFNA(VLOOKUP(F190, Components!$B$2:$D$197, 3, FALSE),"")</f>
        <v/>
      </c>
      <c r="B190" s="24" t="str">
        <f t="shared" si="4"/>
        <v/>
      </c>
      <c r="C190" s="24" t="str">
        <f t="shared" si="5"/>
        <v/>
      </c>
      <c r="D190" s="6"/>
      <c r="E190" s="6"/>
      <c r="F190" s="6"/>
      <c r="G190" s="6"/>
    </row>
    <row r="191" spans="1:7" ht="14.4" hidden="1" customHeight="1" x14ac:dyDescent="0.3">
      <c r="A191" s="24" t="str">
        <f>_xlfn.IFNA(VLOOKUP(F191, Components!$B$2:$D$197, 3, FALSE),"")</f>
        <v/>
      </c>
      <c r="B191" s="24" t="str">
        <f t="shared" si="4"/>
        <v/>
      </c>
      <c r="C191" s="24" t="str">
        <f t="shared" si="5"/>
        <v/>
      </c>
      <c r="D191" s="6"/>
      <c r="E191" s="6"/>
      <c r="F191" s="6"/>
      <c r="G191" s="6"/>
    </row>
    <row r="192" spans="1:7" ht="14.4" hidden="1" customHeight="1" x14ac:dyDescent="0.3">
      <c r="A192" s="24" t="str">
        <f>_xlfn.IFNA(VLOOKUP(F192, Components!$B$2:$D$197, 3, FALSE),"")</f>
        <v/>
      </c>
      <c r="B192" s="24" t="str">
        <f t="shared" si="4"/>
        <v/>
      </c>
      <c r="C192" s="24" t="str">
        <f t="shared" si="5"/>
        <v/>
      </c>
      <c r="D192" s="6"/>
      <c r="E192" s="6"/>
      <c r="F192" s="6"/>
      <c r="G192" s="6"/>
    </row>
    <row r="193" spans="1:7" ht="14.4" hidden="1" customHeight="1" x14ac:dyDescent="0.3">
      <c r="A193" s="24" t="str">
        <f>_xlfn.IFNA(VLOOKUP(F193, Components!$B$2:$D$197, 3, FALSE),"")</f>
        <v/>
      </c>
      <c r="B193" s="24" t="str">
        <f t="shared" si="4"/>
        <v/>
      </c>
      <c r="C193" s="24" t="str">
        <f t="shared" si="5"/>
        <v/>
      </c>
      <c r="D193" s="6"/>
      <c r="E193" s="6"/>
      <c r="F193" s="6"/>
      <c r="G193" s="6"/>
    </row>
    <row r="194" spans="1:7" ht="14.4" hidden="1" customHeight="1" x14ac:dyDescent="0.3">
      <c r="A194" s="24" t="str">
        <f>_xlfn.IFNA(VLOOKUP(F194, Components!$B$2:$D$197, 3, FALSE),"")</f>
        <v/>
      </c>
      <c r="B194" s="24" t="str">
        <f t="shared" ref="B194:B257" si="6">IF(G194&gt;0,G194,"")</f>
        <v/>
      </c>
      <c r="C194" s="24" t="str">
        <f t="shared" ref="C194:C257" si="7">IF(D194="","",IF(E194="",D194,IF(E194="N/A",D194,D194&amp;CHAR(10)&amp;CHAR(10)&amp;"Notes:"&amp;CHAR(10)&amp;E194)))</f>
        <v/>
      </c>
      <c r="D194" s="6"/>
      <c r="E194" s="6"/>
      <c r="F194" s="6"/>
      <c r="G194" s="6"/>
    </row>
    <row r="195" spans="1:7" ht="14.4" hidden="1" customHeight="1" x14ac:dyDescent="0.3">
      <c r="A195" s="24" t="str">
        <f>_xlfn.IFNA(VLOOKUP(F195, Components!$B$2:$D$197, 3, FALSE),"")</f>
        <v/>
      </c>
      <c r="B195" s="24" t="str">
        <f t="shared" si="6"/>
        <v/>
      </c>
      <c r="C195" s="24" t="str">
        <f t="shared" si="7"/>
        <v/>
      </c>
      <c r="D195" s="6"/>
      <c r="E195" s="6"/>
      <c r="F195" s="6"/>
      <c r="G195" s="6"/>
    </row>
    <row r="196" spans="1:7" ht="14.4" hidden="1" customHeight="1" x14ac:dyDescent="0.3">
      <c r="A196" s="24" t="str">
        <f>_xlfn.IFNA(VLOOKUP(F196, Components!$B$2:$D$197, 3, FALSE),"")</f>
        <v/>
      </c>
      <c r="B196" s="24" t="str">
        <f t="shared" si="6"/>
        <v/>
      </c>
      <c r="C196" s="24" t="str">
        <f t="shared" si="7"/>
        <v/>
      </c>
      <c r="D196" s="6"/>
      <c r="E196" s="6"/>
      <c r="F196" s="6"/>
      <c r="G196" s="6"/>
    </row>
    <row r="197" spans="1:7" ht="14.4" hidden="1" customHeight="1" x14ac:dyDescent="0.3">
      <c r="A197" s="24" t="str">
        <f>_xlfn.IFNA(VLOOKUP(F197, Components!$B$2:$D$197, 3, FALSE),"")</f>
        <v/>
      </c>
      <c r="B197" s="24" t="str">
        <f t="shared" si="6"/>
        <v/>
      </c>
      <c r="C197" s="24" t="str">
        <f t="shared" si="7"/>
        <v/>
      </c>
      <c r="D197" s="6"/>
      <c r="E197" s="6"/>
      <c r="F197" s="6"/>
      <c r="G197" s="6"/>
    </row>
    <row r="198" spans="1:7" ht="14.4" hidden="1" customHeight="1" x14ac:dyDescent="0.3">
      <c r="A198" s="24" t="str">
        <f>_xlfn.IFNA(VLOOKUP(F198, Components!$B$2:$D$197, 3, FALSE),"")</f>
        <v/>
      </c>
      <c r="B198" s="24" t="str">
        <f t="shared" si="6"/>
        <v/>
      </c>
      <c r="C198" s="24" t="str">
        <f t="shared" si="7"/>
        <v/>
      </c>
      <c r="D198" s="6"/>
      <c r="E198" s="6"/>
      <c r="F198" s="6"/>
      <c r="G198" s="6"/>
    </row>
    <row r="199" spans="1:7" ht="14.4" hidden="1" customHeight="1" x14ac:dyDescent="0.3">
      <c r="A199" s="24" t="str">
        <f>_xlfn.IFNA(VLOOKUP(F199, Components!$B$2:$D$197, 3, FALSE),"")</f>
        <v/>
      </c>
      <c r="B199" s="24" t="str">
        <f t="shared" si="6"/>
        <v/>
      </c>
      <c r="C199" s="24" t="str">
        <f t="shared" si="7"/>
        <v/>
      </c>
      <c r="D199" s="6"/>
      <c r="E199" s="6"/>
      <c r="F199" s="6"/>
      <c r="G199" s="6"/>
    </row>
    <row r="200" spans="1:7" ht="14.4" hidden="1" customHeight="1" x14ac:dyDescent="0.3">
      <c r="A200" s="24" t="str">
        <f>_xlfn.IFNA(VLOOKUP(F200, Components!$B$2:$D$197, 3, FALSE),"")</f>
        <v/>
      </c>
      <c r="B200" s="24" t="str">
        <f t="shared" si="6"/>
        <v/>
      </c>
      <c r="C200" s="24" t="str">
        <f t="shared" si="7"/>
        <v/>
      </c>
      <c r="D200" s="6"/>
      <c r="E200" s="6"/>
      <c r="F200" s="6"/>
      <c r="G200" s="6"/>
    </row>
    <row r="201" spans="1:7" ht="14.4" hidden="1" customHeight="1" x14ac:dyDescent="0.3">
      <c r="A201" s="24" t="str">
        <f>_xlfn.IFNA(VLOOKUP(F201, Components!$B$2:$D$197, 3, FALSE),"")</f>
        <v/>
      </c>
      <c r="B201" s="24" t="str">
        <f t="shared" si="6"/>
        <v/>
      </c>
      <c r="C201" s="24" t="str">
        <f t="shared" si="7"/>
        <v/>
      </c>
      <c r="D201" s="6"/>
      <c r="E201" s="6"/>
      <c r="F201" s="6"/>
      <c r="G201" s="6"/>
    </row>
    <row r="202" spans="1:7" ht="14.4" hidden="1" customHeight="1" x14ac:dyDescent="0.3">
      <c r="A202" s="24" t="str">
        <f>_xlfn.IFNA(VLOOKUP(F202, Components!$B$2:$D$197, 3, FALSE),"")</f>
        <v/>
      </c>
      <c r="B202" s="24" t="str">
        <f t="shared" si="6"/>
        <v/>
      </c>
      <c r="C202" s="24" t="str">
        <f t="shared" si="7"/>
        <v/>
      </c>
      <c r="D202" s="6"/>
      <c r="E202" s="6"/>
      <c r="F202" s="6"/>
      <c r="G202" s="6"/>
    </row>
    <row r="203" spans="1:7" ht="14.4" hidden="1" customHeight="1" x14ac:dyDescent="0.3">
      <c r="A203" s="24" t="str">
        <f>_xlfn.IFNA(VLOOKUP(F203, Components!$B$2:$D$197, 3, FALSE),"")</f>
        <v/>
      </c>
      <c r="B203" s="24" t="str">
        <f t="shared" si="6"/>
        <v/>
      </c>
      <c r="C203" s="24" t="str">
        <f t="shared" si="7"/>
        <v/>
      </c>
      <c r="D203" s="6"/>
      <c r="E203" s="6"/>
      <c r="F203" s="6"/>
      <c r="G203" s="6"/>
    </row>
    <row r="204" spans="1:7" ht="14.4" hidden="1" customHeight="1" x14ac:dyDescent="0.3">
      <c r="A204" s="24" t="str">
        <f>_xlfn.IFNA(VLOOKUP(F204, Components!$B$2:$D$197, 3, FALSE),"")</f>
        <v/>
      </c>
      <c r="B204" s="24" t="str">
        <f t="shared" si="6"/>
        <v/>
      </c>
      <c r="C204" s="24" t="str">
        <f t="shared" si="7"/>
        <v/>
      </c>
      <c r="D204" s="6"/>
      <c r="E204" s="6"/>
      <c r="F204" s="6"/>
      <c r="G204" s="6"/>
    </row>
    <row r="205" spans="1:7" ht="14.4" hidden="1" customHeight="1" x14ac:dyDescent="0.3">
      <c r="A205" s="24" t="str">
        <f>_xlfn.IFNA(VLOOKUP(F205, Components!$B$2:$D$197, 3, FALSE),"")</f>
        <v/>
      </c>
      <c r="B205" s="24" t="str">
        <f t="shared" si="6"/>
        <v/>
      </c>
      <c r="C205" s="24" t="str">
        <f t="shared" si="7"/>
        <v/>
      </c>
      <c r="D205" s="6"/>
      <c r="E205" s="6"/>
      <c r="F205" s="6"/>
      <c r="G205" s="6"/>
    </row>
    <row r="206" spans="1:7" ht="14.4" hidden="1" customHeight="1" x14ac:dyDescent="0.3">
      <c r="A206" s="24" t="str">
        <f>_xlfn.IFNA(VLOOKUP(F206, Components!$B$2:$D$197, 3, FALSE),"")</f>
        <v/>
      </c>
      <c r="B206" s="24" t="str">
        <f t="shared" si="6"/>
        <v/>
      </c>
      <c r="C206" s="24" t="str">
        <f t="shared" si="7"/>
        <v/>
      </c>
      <c r="D206" s="6"/>
      <c r="E206" s="6"/>
      <c r="F206" s="6"/>
      <c r="G206" s="6"/>
    </row>
    <row r="207" spans="1:7" ht="14.4" hidden="1" customHeight="1" x14ac:dyDescent="0.3">
      <c r="A207" s="24" t="str">
        <f>_xlfn.IFNA(VLOOKUP(F207, Components!$B$2:$D$197, 3, FALSE),"")</f>
        <v/>
      </c>
      <c r="B207" s="24" t="str">
        <f t="shared" si="6"/>
        <v/>
      </c>
      <c r="C207" s="24" t="str">
        <f t="shared" si="7"/>
        <v/>
      </c>
      <c r="D207" s="6"/>
      <c r="E207" s="6"/>
      <c r="F207" s="6"/>
      <c r="G207" s="6"/>
    </row>
    <row r="208" spans="1:7" ht="14.4" hidden="1" customHeight="1" x14ac:dyDescent="0.3">
      <c r="A208" s="24" t="str">
        <f>_xlfn.IFNA(VLOOKUP(F208, Components!$B$2:$D$197, 3, FALSE),"")</f>
        <v/>
      </c>
      <c r="B208" s="24" t="str">
        <f t="shared" si="6"/>
        <v/>
      </c>
      <c r="C208" s="24" t="str">
        <f t="shared" si="7"/>
        <v/>
      </c>
      <c r="D208" s="6"/>
      <c r="E208" s="6"/>
      <c r="F208" s="6"/>
      <c r="G208" s="6"/>
    </row>
    <row r="209" spans="1:7" ht="14.4" hidden="1" customHeight="1" x14ac:dyDescent="0.3">
      <c r="A209" s="24" t="str">
        <f>_xlfn.IFNA(VLOOKUP(F209, Components!$B$2:$D$197, 3, FALSE),"")</f>
        <v/>
      </c>
      <c r="B209" s="24" t="str">
        <f t="shared" si="6"/>
        <v/>
      </c>
      <c r="C209" s="24" t="str">
        <f t="shared" si="7"/>
        <v/>
      </c>
      <c r="D209" s="6"/>
      <c r="E209" s="6"/>
      <c r="F209" s="6"/>
      <c r="G209" s="6"/>
    </row>
    <row r="210" spans="1:7" ht="14.4" hidden="1" customHeight="1" x14ac:dyDescent="0.3">
      <c r="A210" s="24" t="str">
        <f>_xlfn.IFNA(VLOOKUP(F210, Components!$B$2:$D$197, 3, FALSE),"")</f>
        <v/>
      </c>
      <c r="B210" s="24" t="str">
        <f t="shared" si="6"/>
        <v/>
      </c>
      <c r="C210" s="24" t="str">
        <f t="shared" si="7"/>
        <v/>
      </c>
      <c r="D210" s="6"/>
      <c r="E210" s="6"/>
      <c r="F210" s="6"/>
      <c r="G210" s="6"/>
    </row>
    <row r="211" spans="1:7" ht="14.4" hidden="1" customHeight="1" x14ac:dyDescent="0.3">
      <c r="A211" s="24" t="str">
        <f>_xlfn.IFNA(VLOOKUP(F211, Components!$B$2:$D$197, 3, FALSE),"")</f>
        <v/>
      </c>
      <c r="B211" s="24" t="str">
        <f t="shared" si="6"/>
        <v/>
      </c>
      <c r="C211" s="24" t="str">
        <f t="shared" si="7"/>
        <v/>
      </c>
      <c r="D211" s="6"/>
      <c r="E211" s="6"/>
      <c r="F211" s="6"/>
      <c r="G211" s="6"/>
    </row>
    <row r="212" spans="1:7" ht="14.4" hidden="1" customHeight="1" x14ac:dyDescent="0.3">
      <c r="A212" s="24" t="str">
        <f>_xlfn.IFNA(VLOOKUP(F212, Components!$B$2:$D$197, 3, FALSE),"")</f>
        <v/>
      </c>
      <c r="B212" s="24" t="str">
        <f t="shared" si="6"/>
        <v/>
      </c>
      <c r="C212" s="24" t="str">
        <f t="shared" si="7"/>
        <v/>
      </c>
      <c r="D212" s="6"/>
      <c r="E212" s="6"/>
      <c r="F212" s="6"/>
      <c r="G212" s="6"/>
    </row>
    <row r="213" spans="1:7" ht="14.4" hidden="1" customHeight="1" x14ac:dyDescent="0.3">
      <c r="A213" s="24" t="str">
        <f>_xlfn.IFNA(VLOOKUP(F213, Components!$B$2:$D$197, 3, FALSE),"")</f>
        <v/>
      </c>
      <c r="B213" s="24" t="str">
        <f t="shared" si="6"/>
        <v/>
      </c>
      <c r="C213" s="24" t="str">
        <f t="shared" si="7"/>
        <v/>
      </c>
      <c r="D213" s="6"/>
      <c r="E213" s="6"/>
      <c r="F213" s="6"/>
      <c r="G213" s="6"/>
    </row>
    <row r="214" spans="1:7" ht="14.4" hidden="1" customHeight="1" x14ac:dyDescent="0.3">
      <c r="A214" s="24" t="str">
        <f>_xlfn.IFNA(VLOOKUP(F214, Components!$B$2:$D$197, 3, FALSE),"")</f>
        <v/>
      </c>
      <c r="B214" s="24" t="str">
        <f t="shared" si="6"/>
        <v/>
      </c>
      <c r="C214" s="24" t="str">
        <f t="shared" si="7"/>
        <v/>
      </c>
      <c r="D214" s="6"/>
      <c r="E214" s="6"/>
      <c r="F214" s="6"/>
      <c r="G214" s="6"/>
    </row>
    <row r="215" spans="1:7" ht="14.4" hidden="1" customHeight="1" x14ac:dyDescent="0.3">
      <c r="A215" s="24" t="str">
        <f>_xlfn.IFNA(VLOOKUP(F215, Components!$B$2:$D$197, 3, FALSE),"")</f>
        <v/>
      </c>
      <c r="B215" s="24" t="str">
        <f t="shared" si="6"/>
        <v/>
      </c>
      <c r="C215" s="24" t="str">
        <f t="shared" si="7"/>
        <v/>
      </c>
      <c r="D215" s="6"/>
      <c r="E215" s="6"/>
      <c r="F215" s="6"/>
      <c r="G215" s="6"/>
    </row>
    <row r="216" spans="1:7" ht="14.4" hidden="1" customHeight="1" x14ac:dyDescent="0.3">
      <c r="A216" s="24" t="str">
        <f>_xlfn.IFNA(VLOOKUP(F216, Components!$B$2:$D$197, 3, FALSE),"")</f>
        <v/>
      </c>
      <c r="B216" s="24" t="str">
        <f t="shared" si="6"/>
        <v/>
      </c>
      <c r="C216" s="24" t="str">
        <f t="shared" si="7"/>
        <v/>
      </c>
      <c r="D216" s="6"/>
      <c r="E216" s="6"/>
      <c r="F216" s="6"/>
      <c r="G216" s="6"/>
    </row>
    <row r="217" spans="1:7" ht="14.4" hidden="1" customHeight="1" x14ac:dyDescent="0.3">
      <c r="A217" s="24" t="str">
        <f>_xlfn.IFNA(VLOOKUP(F217, Components!$B$2:$D$197, 3, FALSE),"")</f>
        <v/>
      </c>
      <c r="B217" s="24" t="str">
        <f t="shared" si="6"/>
        <v/>
      </c>
      <c r="C217" s="24" t="str">
        <f t="shared" si="7"/>
        <v/>
      </c>
      <c r="D217" s="6"/>
      <c r="E217" s="6"/>
      <c r="F217" s="6"/>
      <c r="G217" s="6"/>
    </row>
    <row r="218" spans="1:7" ht="14.4" hidden="1" customHeight="1" x14ac:dyDescent="0.3">
      <c r="A218" s="24" t="str">
        <f>_xlfn.IFNA(VLOOKUP(F218, Components!$B$2:$D$197, 3, FALSE),"")</f>
        <v/>
      </c>
      <c r="B218" s="24" t="str">
        <f t="shared" si="6"/>
        <v/>
      </c>
      <c r="C218" s="24" t="str">
        <f t="shared" si="7"/>
        <v/>
      </c>
      <c r="D218" s="6"/>
      <c r="E218" s="6"/>
      <c r="F218" s="6"/>
      <c r="G218" s="6"/>
    </row>
    <row r="219" spans="1:7" ht="14.4" hidden="1" customHeight="1" x14ac:dyDescent="0.3">
      <c r="A219" s="24" t="str">
        <f>_xlfn.IFNA(VLOOKUP(F219, Components!$B$2:$D$197, 3, FALSE),"")</f>
        <v/>
      </c>
      <c r="B219" s="24" t="str">
        <f t="shared" si="6"/>
        <v/>
      </c>
      <c r="C219" s="24" t="str">
        <f t="shared" si="7"/>
        <v/>
      </c>
      <c r="D219" s="6"/>
      <c r="E219" s="6"/>
      <c r="F219" s="6"/>
      <c r="G219" s="6"/>
    </row>
    <row r="220" spans="1:7" ht="14.4" hidden="1" customHeight="1" x14ac:dyDescent="0.3">
      <c r="A220" s="24" t="str">
        <f>_xlfn.IFNA(VLOOKUP(F220, Components!$B$2:$D$197, 3, FALSE),"")</f>
        <v/>
      </c>
      <c r="B220" s="24" t="str">
        <f t="shared" si="6"/>
        <v/>
      </c>
      <c r="C220" s="24" t="str">
        <f t="shared" si="7"/>
        <v/>
      </c>
      <c r="D220" s="6"/>
      <c r="E220" s="6"/>
      <c r="F220" s="6"/>
      <c r="G220" s="6"/>
    </row>
    <row r="221" spans="1:7" ht="14.4" hidden="1" customHeight="1" x14ac:dyDescent="0.3">
      <c r="A221" s="24" t="str">
        <f>_xlfn.IFNA(VLOOKUP(F221, Components!$B$2:$D$197, 3, FALSE),"")</f>
        <v/>
      </c>
      <c r="B221" s="24" t="str">
        <f t="shared" si="6"/>
        <v/>
      </c>
      <c r="C221" s="24" t="str">
        <f t="shared" si="7"/>
        <v/>
      </c>
      <c r="D221" s="6"/>
      <c r="E221" s="6"/>
      <c r="F221" s="6"/>
      <c r="G221" s="6"/>
    </row>
    <row r="222" spans="1:7" ht="14.4" hidden="1" customHeight="1" x14ac:dyDescent="0.3">
      <c r="A222" s="24" t="str">
        <f>_xlfn.IFNA(VLOOKUP(F222, Components!$B$2:$D$197, 3, FALSE),"")</f>
        <v/>
      </c>
      <c r="B222" s="24" t="str">
        <f t="shared" si="6"/>
        <v/>
      </c>
      <c r="C222" s="24" t="str">
        <f t="shared" si="7"/>
        <v/>
      </c>
      <c r="D222" s="6"/>
      <c r="E222" s="6"/>
      <c r="F222" s="6"/>
      <c r="G222" s="6"/>
    </row>
    <row r="223" spans="1:7" ht="14.4" hidden="1" customHeight="1" x14ac:dyDescent="0.3">
      <c r="A223" s="24" t="str">
        <f>_xlfn.IFNA(VLOOKUP(F223, Components!$B$2:$D$197, 3, FALSE),"")</f>
        <v/>
      </c>
      <c r="B223" s="24" t="str">
        <f t="shared" si="6"/>
        <v/>
      </c>
      <c r="C223" s="24" t="str">
        <f t="shared" si="7"/>
        <v/>
      </c>
      <c r="D223" s="6"/>
      <c r="E223" s="6"/>
      <c r="F223" s="6"/>
      <c r="G223" s="6"/>
    </row>
    <row r="224" spans="1:7" ht="14.4" hidden="1" customHeight="1" x14ac:dyDescent="0.3">
      <c r="A224" s="24" t="str">
        <f>_xlfn.IFNA(VLOOKUP(F224, Components!$B$2:$D$197, 3, FALSE),"")</f>
        <v/>
      </c>
      <c r="B224" s="24" t="str">
        <f t="shared" si="6"/>
        <v/>
      </c>
      <c r="C224" s="24" t="str">
        <f t="shared" si="7"/>
        <v/>
      </c>
      <c r="D224" s="6"/>
      <c r="E224" s="6"/>
      <c r="F224" s="6"/>
      <c r="G224" s="6"/>
    </row>
    <row r="225" spans="1:7" ht="14.4" hidden="1" customHeight="1" x14ac:dyDescent="0.3">
      <c r="A225" s="24" t="str">
        <f>_xlfn.IFNA(VLOOKUP(F225, Components!$B$2:$D$197, 3, FALSE),"")</f>
        <v/>
      </c>
      <c r="B225" s="24" t="str">
        <f t="shared" si="6"/>
        <v/>
      </c>
      <c r="C225" s="24" t="str">
        <f t="shared" si="7"/>
        <v/>
      </c>
      <c r="D225" s="6"/>
      <c r="E225" s="6"/>
      <c r="F225" s="6"/>
      <c r="G225" s="6"/>
    </row>
    <row r="226" spans="1:7" ht="14.4" hidden="1" customHeight="1" x14ac:dyDescent="0.3">
      <c r="A226" s="24" t="str">
        <f>_xlfn.IFNA(VLOOKUP(F226, Components!$B$2:$D$197, 3, FALSE),"")</f>
        <v/>
      </c>
      <c r="B226" s="24" t="str">
        <f t="shared" si="6"/>
        <v/>
      </c>
      <c r="C226" s="24" t="str">
        <f t="shared" si="7"/>
        <v/>
      </c>
      <c r="D226" s="6"/>
      <c r="E226" s="6"/>
      <c r="F226" s="6"/>
      <c r="G226" s="6"/>
    </row>
    <row r="227" spans="1:7" ht="14.4" hidden="1" customHeight="1" x14ac:dyDescent="0.3">
      <c r="A227" s="24" t="str">
        <f>_xlfn.IFNA(VLOOKUP(F227, Components!$B$2:$D$197, 3, FALSE),"")</f>
        <v/>
      </c>
      <c r="B227" s="24" t="str">
        <f t="shared" si="6"/>
        <v/>
      </c>
      <c r="C227" s="24" t="str">
        <f t="shared" si="7"/>
        <v/>
      </c>
      <c r="D227" s="6"/>
      <c r="E227" s="6"/>
      <c r="F227" s="6"/>
      <c r="G227" s="6"/>
    </row>
    <row r="228" spans="1:7" ht="14.4" hidden="1" customHeight="1" x14ac:dyDescent="0.3">
      <c r="A228" s="24" t="str">
        <f>_xlfn.IFNA(VLOOKUP(F228, Components!$B$2:$D$197, 3, FALSE),"")</f>
        <v/>
      </c>
      <c r="B228" s="24" t="str">
        <f t="shared" si="6"/>
        <v/>
      </c>
      <c r="C228" s="24" t="str">
        <f t="shared" si="7"/>
        <v/>
      </c>
      <c r="D228" s="6"/>
      <c r="E228" s="6"/>
      <c r="F228" s="6"/>
      <c r="G228" s="6"/>
    </row>
    <row r="229" spans="1:7" ht="14.4" hidden="1" customHeight="1" x14ac:dyDescent="0.3">
      <c r="A229" s="24" t="str">
        <f>_xlfn.IFNA(VLOOKUP(F229, Components!$B$2:$D$197, 3, FALSE),"")</f>
        <v/>
      </c>
      <c r="B229" s="24" t="str">
        <f t="shared" si="6"/>
        <v/>
      </c>
      <c r="C229" s="24" t="str">
        <f t="shared" si="7"/>
        <v/>
      </c>
      <c r="D229" s="6"/>
      <c r="E229" s="6"/>
      <c r="F229" s="6"/>
      <c r="G229" s="6"/>
    </row>
    <row r="230" spans="1:7" ht="14.4" hidden="1" customHeight="1" x14ac:dyDescent="0.3">
      <c r="A230" s="24" t="str">
        <f>_xlfn.IFNA(VLOOKUP(F230, Components!$B$2:$D$197, 3, FALSE),"")</f>
        <v/>
      </c>
      <c r="B230" s="24" t="str">
        <f t="shared" si="6"/>
        <v/>
      </c>
      <c r="C230" s="24" t="str">
        <f t="shared" si="7"/>
        <v/>
      </c>
      <c r="D230" s="6"/>
      <c r="E230" s="6"/>
      <c r="F230" s="6"/>
      <c r="G230" s="6"/>
    </row>
    <row r="231" spans="1:7" ht="14.4" hidden="1" customHeight="1" x14ac:dyDescent="0.3">
      <c r="A231" s="24" t="str">
        <f>_xlfn.IFNA(VLOOKUP(F231, Components!$B$2:$D$197, 3, FALSE),"")</f>
        <v/>
      </c>
      <c r="B231" s="24" t="str">
        <f t="shared" si="6"/>
        <v/>
      </c>
      <c r="C231" s="24" t="str">
        <f t="shared" si="7"/>
        <v/>
      </c>
      <c r="D231" s="6"/>
      <c r="E231" s="6"/>
      <c r="F231" s="6"/>
      <c r="G231" s="6"/>
    </row>
    <row r="232" spans="1:7" ht="14.4" hidden="1" customHeight="1" x14ac:dyDescent="0.3">
      <c r="A232" s="24" t="str">
        <f>_xlfn.IFNA(VLOOKUP(F232, Components!$B$2:$D$197, 3, FALSE),"")</f>
        <v/>
      </c>
      <c r="B232" s="24" t="str">
        <f t="shared" si="6"/>
        <v/>
      </c>
      <c r="C232" s="24" t="str">
        <f t="shared" si="7"/>
        <v/>
      </c>
      <c r="D232" s="6"/>
      <c r="E232" s="6"/>
      <c r="F232" s="6"/>
      <c r="G232" s="6"/>
    </row>
    <row r="233" spans="1:7" ht="14.4" hidden="1" customHeight="1" x14ac:dyDescent="0.3">
      <c r="A233" s="24" t="str">
        <f>_xlfn.IFNA(VLOOKUP(F233, Components!$B$2:$D$197, 3, FALSE),"")</f>
        <v/>
      </c>
      <c r="B233" s="24" t="str">
        <f t="shared" si="6"/>
        <v/>
      </c>
      <c r="C233" s="24" t="str">
        <f t="shared" si="7"/>
        <v/>
      </c>
      <c r="D233" s="6"/>
      <c r="E233" s="6"/>
      <c r="F233" s="6"/>
      <c r="G233" s="6"/>
    </row>
    <row r="234" spans="1:7" ht="14.4" hidden="1" customHeight="1" x14ac:dyDescent="0.3">
      <c r="A234" s="24" t="str">
        <f>_xlfn.IFNA(VLOOKUP(F234, Components!$B$2:$D$197, 3, FALSE),"")</f>
        <v/>
      </c>
      <c r="B234" s="24" t="str">
        <f t="shared" si="6"/>
        <v/>
      </c>
      <c r="C234" s="24" t="str">
        <f t="shared" si="7"/>
        <v/>
      </c>
      <c r="D234" s="6"/>
      <c r="E234" s="6"/>
      <c r="F234" s="6"/>
      <c r="G234" s="6"/>
    </row>
    <row r="235" spans="1:7" ht="14.4" hidden="1" customHeight="1" x14ac:dyDescent="0.3">
      <c r="A235" s="24" t="str">
        <f>_xlfn.IFNA(VLOOKUP(F235, Components!$B$2:$D$197, 3, FALSE),"")</f>
        <v/>
      </c>
      <c r="B235" s="24" t="str">
        <f t="shared" si="6"/>
        <v/>
      </c>
      <c r="C235" s="24" t="str">
        <f t="shared" si="7"/>
        <v/>
      </c>
      <c r="D235" s="6"/>
      <c r="E235" s="6"/>
      <c r="F235" s="6"/>
      <c r="G235" s="6"/>
    </row>
    <row r="236" spans="1:7" ht="14.4" hidden="1" customHeight="1" x14ac:dyDescent="0.3">
      <c r="A236" s="24" t="str">
        <f>_xlfn.IFNA(VLOOKUP(F236, Components!$B$2:$D$197, 3, FALSE),"")</f>
        <v/>
      </c>
      <c r="B236" s="24" t="str">
        <f t="shared" si="6"/>
        <v/>
      </c>
      <c r="C236" s="24" t="str">
        <f t="shared" si="7"/>
        <v/>
      </c>
      <c r="D236" s="6"/>
      <c r="E236" s="6"/>
      <c r="F236" s="6"/>
      <c r="G236" s="6"/>
    </row>
    <row r="237" spans="1:7" ht="14.4" hidden="1" customHeight="1" x14ac:dyDescent="0.3">
      <c r="A237" s="24" t="str">
        <f>_xlfn.IFNA(VLOOKUP(F237, Components!$B$2:$D$197, 3, FALSE),"")</f>
        <v/>
      </c>
      <c r="B237" s="24" t="str">
        <f t="shared" si="6"/>
        <v/>
      </c>
      <c r="C237" s="24" t="str">
        <f t="shared" si="7"/>
        <v/>
      </c>
      <c r="D237" s="6"/>
      <c r="E237" s="6"/>
      <c r="F237" s="6"/>
      <c r="G237" s="6"/>
    </row>
    <row r="238" spans="1:7" ht="14.4" hidden="1" customHeight="1" x14ac:dyDescent="0.3">
      <c r="A238" s="24" t="str">
        <f>_xlfn.IFNA(VLOOKUP(F238, Components!$B$2:$D$197, 3, FALSE),"")</f>
        <v/>
      </c>
      <c r="B238" s="24" t="str">
        <f t="shared" si="6"/>
        <v/>
      </c>
      <c r="C238" s="24" t="str">
        <f t="shared" si="7"/>
        <v/>
      </c>
      <c r="D238" s="6"/>
      <c r="E238" s="6"/>
      <c r="F238" s="6"/>
      <c r="G238" s="6"/>
    </row>
    <row r="239" spans="1:7" ht="14.4" hidden="1" customHeight="1" x14ac:dyDescent="0.3">
      <c r="A239" s="24" t="str">
        <f>_xlfn.IFNA(VLOOKUP(F239, Components!$B$2:$D$197, 3, FALSE),"")</f>
        <v/>
      </c>
      <c r="B239" s="24" t="str">
        <f t="shared" si="6"/>
        <v/>
      </c>
      <c r="C239" s="24" t="str">
        <f t="shared" si="7"/>
        <v/>
      </c>
      <c r="D239" s="6"/>
      <c r="E239" s="6"/>
      <c r="F239" s="6"/>
      <c r="G239" s="6"/>
    </row>
    <row r="240" spans="1:7" ht="14.4" hidden="1" customHeight="1" x14ac:dyDescent="0.3">
      <c r="A240" s="24" t="str">
        <f>_xlfn.IFNA(VLOOKUP(F240, Components!$B$2:$D$197, 3, FALSE),"")</f>
        <v/>
      </c>
      <c r="B240" s="24" t="str">
        <f t="shared" si="6"/>
        <v/>
      </c>
      <c r="C240" s="24" t="str">
        <f t="shared" si="7"/>
        <v/>
      </c>
      <c r="D240" s="6"/>
      <c r="E240" s="6"/>
      <c r="F240" s="6"/>
      <c r="G240" s="6"/>
    </row>
    <row r="241" spans="1:7" ht="14.4" hidden="1" customHeight="1" x14ac:dyDescent="0.3">
      <c r="A241" s="24" t="str">
        <f>_xlfn.IFNA(VLOOKUP(F241, Components!$B$2:$D$197, 3, FALSE),"")</f>
        <v/>
      </c>
      <c r="B241" s="24" t="str">
        <f t="shared" si="6"/>
        <v/>
      </c>
      <c r="C241" s="24" t="str">
        <f t="shared" si="7"/>
        <v/>
      </c>
      <c r="D241" s="6"/>
      <c r="E241" s="6"/>
      <c r="F241" s="6"/>
      <c r="G241" s="6"/>
    </row>
    <row r="242" spans="1:7" ht="14.4" hidden="1" customHeight="1" x14ac:dyDescent="0.3">
      <c r="A242" s="24" t="str">
        <f>_xlfn.IFNA(VLOOKUP(F242, Components!$B$2:$D$197, 3, FALSE),"")</f>
        <v/>
      </c>
      <c r="B242" s="24" t="str">
        <f t="shared" si="6"/>
        <v/>
      </c>
      <c r="C242" s="24" t="str">
        <f t="shared" si="7"/>
        <v/>
      </c>
      <c r="D242" s="6"/>
      <c r="E242" s="6"/>
      <c r="F242" s="6"/>
      <c r="G242" s="6"/>
    </row>
    <row r="243" spans="1:7" ht="14.4" hidden="1" customHeight="1" x14ac:dyDescent="0.3">
      <c r="A243" s="24" t="str">
        <f>_xlfn.IFNA(VLOOKUP(F243, Components!$B$2:$D$197, 3, FALSE),"")</f>
        <v/>
      </c>
      <c r="B243" s="24" t="str">
        <f t="shared" si="6"/>
        <v/>
      </c>
      <c r="C243" s="24" t="str">
        <f t="shared" si="7"/>
        <v/>
      </c>
      <c r="D243" s="6"/>
      <c r="E243" s="6"/>
      <c r="F243" s="6"/>
      <c r="G243" s="6"/>
    </row>
    <row r="244" spans="1:7" ht="14.4" hidden="1" customHeight="1" x14ac:dyDescent="0.3">
      <c r="A244" s="24" t="str">
        <f>_xlfn.IFNA(VLOOKUP(F244, Components!$B$2:$D$197, 3, FALSE),"")</f>
        <v/>
      </c>
      <c r="B244" s="24" t="str">
        <f t="shared" si="6"/>
        <v/>
      </c>
      <c r="C244" s="24" t="str">
        <f t="shared" si="7"/>
        <v/>
      </c>
      <c r="D244" s="6"/>
      <c r="E244" s="6"/>
      <c r="F244" s="6"/>
      <c r="G244" s="6"/>
    </row>
    <row r="245" spans="1:7" ht="14.4" hidden="1" customHeight="1" x14ac:dyDescent="0.3">
      <c r="A245" s="24" t="str">
        <f>_xlfn.IFNA(VLOOKUP(F245, Components!$B$2:$D$197, 3, FALSE),"")</f>
        <v/>
      </c>
      <c r="B245" s="24" t="str">
        <f t="shared" si="6"/>
        <v/>
      </c>
      <c r="C245" s="24" t="str">
        <f t="shared" si="7"/>
        <v/>
      </c>
      <c r="D245" s="6"/>
      <c r="E245" s="6"/>
      <c r="F245" s="6"/>
      <c r="G245" s="6"/>
    </row>
    <row r="246" spans="1:7" ht="14.4" hidden="1" customHeight="1" x14ac:dyDescent="0.3">
      <c r="A246" s="24" t="str">
        <f>_xlfn.IFNA(VLOOKUP(F246, Components!$B$2:$D$197, 3, FALSE),"")</f>
        <v/>
      </c>
      <c r="B246" s="24" t="str">
        <f t="shared" si="6"/>
        <v/>
      </c>
      <c r="C246" s="24" t="str">
        <f t="shared" si="7"/>
        <v/>
      </c>
      <c r="D246" s="6"/>
      <c r="E246" s="6"/>
      <c r="F246" s="6"/>
      <c r="G246" s="6"/>
    </row>
    <row r="247" spans="1:7" ht="14.4" hidden="1" customHeight="1" x14ac:dyDescent="0.3">
      <c r="A247" s="24" t="str">
        <f>_xlfn.IFNA(VLOOKUP(F247, Components!$B$2:$D$197, 3, FALSE),"")</f>
        <v/>
      </c>
      <c r="B247" s="24" t="str">
        <f t="shared" si="6"/>
        <v/>
      </c>
      <c r="C247" s="24" t="str">
        <f t="shared" si="7"/>
        <v/>
      </c>
      <c r="D247" s="6"/>
      <c r="E247" s="6"/>
      <c r="F247" s="6"/>
      <c r="G247" s="6"/>
    </row>
    <row r="248" spans="1:7" ht="14.4" hidden="1" customHeight="1" x14ac:dyDescent="0.3">
      <c r="A248" s="24" t="str">
        <f>_xlfn.IFNA(VLOOKUP(F248, Components!$B$2:$D$197, 3, FALSE),"")</f>
        <v/>
      </c>
      <c r="B248" s="24" t="str">
        <f t="shared" si="6"/>
        <v/>
      </c>
      <c r="C248" s="24" t="str">
        <f t="shared" si="7"/>
        <v/>
      </c>
      <c r="D248" s="6"/>
      <c r="E248" s="6"/>
      <c r="F248" s="6"/>
      <c r="G248" s="6"/>
    </row>
    <row r="249" spans="1:7" ht="14.4" hidden="1" customHeight="1" x14ac:dyDescent="0.3">
      <c r="A249" s="24" t="str">
        <f>_xlfn.IFNA(VLOOKUP(F249, Components!$B$2:$D$197, 3, FALSE),"")</f>
        <v/>
      </c>
      <c r="B249" s="24" t="str">
        <f t="shared" si="6"/>
        <v/>
      </c>
      <c r="C249" s="24" t="str">
        <f t="shared" si="7"/>
        <v/>
      </c>
      <c r="D249" s="6"/>
      <c r="E249" s="6"/>
      <c r="F249" s="6"/>
      <c r="G249" s="6"/>
    </row>
    <row r="250" spans="1:7" ht="14.4" hidden="1" customHeight="1" x14ac:dyDescent="0.3">
      <c r="A250" s="24" t="str">
        <f>_xlfn.IFNA(VLOOKUP(F250, Components!$B$2:$D$197, 3, FALSE),"")</f>
        <v/>
      </c>
      <c r="B250" s="24" t="str">
        <f t="shared" si="6"/>
        <v/>
      </c>
      <c r="C250" s="24" t="str">
        <f t="shared" si="7"/>
        <v/>
      </c>
      <c r="D250" s="6"/>
      <c r="E250" s="6"/>
      <c r="F250" s="6"/>
      <c r="G250" s="6"/>
    </row>
    <row r="251" spans="1:7" ht="14.4" hidden="1" customHeight="1" x14ac:dyDescent="0.3">
      <c r="A251" s="24" t="str">
        <f>_xlfn.IFNA(VLOOKUP(F251, Components!$B$2:$D$197, 3, FALSE),"")</f>
        <v/>
      </c>
      <c r="B251" s="24" t="str">
        <f t="shared" si="6"/>
        <v/>
      </c>
      <c r="C251" s="24" t="str">
        <f t="shared" si="7"/>
        <v/>
      </c>
      <c r="D251" s="6"/>
      <c r="E251" s="6"/>
      <c r="F251" s="6"/>
      <c r="G251" s="6"/>
    </row>
    <row r="252" spans="1:7" ht="14.4" hidden="1" customHeight="1" x14ac:dyDescent="0.3">
      <c r="A252" s="24" t="str">
        <f>_xlfn.IFNA(VLOOKUP(F252, Components!$B$2:$D$197, 3, FALSE),"")</f>
        <v/>
      </c>
      <c r="B252" s="24" t="str">
        <f t="shared" si="6"/>
        <v/>
      </c>
      <c r="C252" s="24" t="str">
        <f t="shared" si="7"/>
        <v/>
      </c>
      <c r="D252" s="6"/>
      <c r="E252" s="6"/>
      <c r="F252" s="6"/>
      <c r="G252" s="6"/>
    </row>
    <row r="253" spans="1:7" ht="14.4" hidden="1" customHeight="1" x14ac:dyDescent="0.3">
      <c r="A253" s="24" t="str">
        <f>_xlfn.IFNA(VLOOKUP(F253, Components!$B$2:$D$197, 3, FALSE),"")</f>
        <v/>
      </c>
      <c r="B253" s="24" t="str">
        <f t="shared" si="6"/>
        <v/>
      </c>
      <c r="C253" s="24" t="str">
        <f t="shared" si="7"/>
        <v/>
      </c>
      <c r="D253" s="6"/>
      <c r="E253" s="6"/>
      <c r="F253" s="6"/>
      <c r="G253" s="6"/>
    </row>
    <row r="254" spans="1:7" ht="14.4" hidden="1" customHeight="1" x14ac:dyDescent="0.3">
      <c r="A254" s="24" t="str">
        <f>_xlfn.IFNA(VLOOKUP(F254, Components!$B$2:$D$197, 3, FALSE),"")</f>
        <v/>
      </c>
      <c r="B254" s="24" t="str">
        <f t="shared" si="6"/>
        <v/>
      </c>
      <c r="C254" s="24" t="str">
        <f t="shared" si="7"/>
        <v/>
      </c>
      <c r="D254" s="6"/>
      <c r="E254" s="6"/>
      <c r="F254" s="6"/>
      <c r="G254" s="6"/>
    </row>
    <row r="255" spans="1:7" ht="14.4" hidden="1" customHeight="1" x14ac:dyDescent="0.3">
      <c r="A255" s="24" t="str">
        <f>_xlfn.IFNA(VLOOKUP(F255, Components!$B$2:$D$197, 3, FALSE),"")</f>
        <v/>
      </c>
      <c r="B255" s="24" t="str">
        <f t="shared" si="6"/>
        <v/>
      </c>
      <c r="C255" s="24" t="str">
        <f t="shared" si="7"/>
        <v/>
      </c>
      <c r="D255" s="6"/>
      <c r="E255" s="6"/>
      <c r="F255" s="6"/>
      <c r="G255" s="6"/>
    </row>
    <row r="256" spans="1:7" ht="14.4" hidden="1" customHeight="1" x14ac:dyDescent="0.3">
      <c r="A256" s="24" t="str">
        <f>_xlfn.IFNA(VLOOKUP(F256, Components!$B$2:$D$197, 3, FALSE),"")</f>
        <v/>
      </c>
      <c r="B256" s="24" t="str">
        <f t="shared" si="6"/>
        <v/>
      </c>
      <c r="C256" s="24" t="str">
        <f t="shared" si="7"/>
        <v/>
      </c>
      <c r="D256" s="6"/>
      <c r="E256" s="6"/>
      <c r="F256" s="6"/>
      <c r="G256" s="6"/>
    </row>
    <row r="257" spans="1:7" ht="14.4" hidden="1" customHeight="1" x14ac:dyDescent="0.3">
      <c r="A257" s="24" t="str">
        <f>_xlfn.IFNA(VLOOKUP(F257, Components!$B$2:$D$197, 3, FALSE),"")</f>
        <v/>
      </c>
      <c r="B257" s="24" t="str">
        <f t="shared" si="6"/>
        <v/>
      </c>
      <c r="C257" s="24" t="str">
        <f t="shared" si="7"/>
        <v/>
      </c>
      <c r="D257" s="6"/>
      <c r="E257" s="6"/>
      <c r="F257" s="6"/>
      <c r="G257" s="6"/>
    </row>
    <row r="258" spans="1:7" ht="14.4" hidden="1" customHeight="1" x14ac:dyDescent="0.3">
      <c r="A258" s="24" t="str">
        <f>_xlfn.IFNA(VLOOKUP(F258, Components!$B$2:$D$197, 3, FALSE),"")</f>
        <v/>
      </c>
      <c r="B258" s="24" t="str">
        <f t="shared" ref="B258:B300" si="8">IF(G258&gt;0,G258,"")</f>
        <v/>
      </c>
      <c r="C258" s="24" t="str">
        <f t="shared" ref="C258:C321" si="9">IF(D258="","",IF(E258="",D258,IF(E258="N/A",D258,D258&amp;CHAR(10)&amp;CHAR(10)&amp;"Notes:"&amp;CHAR(10)&amp;E258)))</f>
        <v/>
      </c>
      <c r="D258" s="6"/>
      <c r="E258" s="6"/>
      <c r="F258" s="6"/>
      <c r="G258" s="6"/>
    </row>
    <row r="259" spans="1:7" ht="14.4" hidden="1" customHeight="1" x14ac:dyDescent="0.3">
      <c r="A259" s="24" t="str">
        <f>_xlfn.IFNA(VLOOKUP(F259, Components!$B$2:$D$197, 3, FALSE),"")</f>
        <v/>
      </c>
      <c r="B259" s="24" t="str">
        <f t="shared" si="8"/>
        <v/>
      </c>
      <c r="C259" s="24" t="str">
        <f t="shared" si="9"/>
        <v/>
      </c>
      <c r="D259" s="6"/>
      <c r="E259" s="6"/>
      <c r="F259" s="6"/>
      <c r="G259" s="6"/>
    </row>
    <row r="260" spans="1:7" ht="14.4" hidden="1" customHeight="1" x14ac:dyDescent="0.3">
      <c r="A260" s="24" t="str">
        <f>_xlfn.IFNA(VLOOKUP(F260, Components!$B$2:$D$197, 3, FALSE),"")</f>
        <v/>
      </c>
      <c r="B260" s="24" t="str">
        <f t="shared" si="8"/>
        <v/>
      </c>
      <c r="C260" s="24" t="str">
        <f t="shared" si="9"/>
        <v/>
      </c>
      <c r="D260" s="6"/>
      <c r="E260" s="6"/>
      <c r="F260" s="6"/>
      <c r="G260" s="6"/>
    </row>
    <row r="261" spans="1:7" ht="14.4" hidden="1" customHeight="1" x14ac:dyDescent="0.3">
      <c r="A261" s="24" t="str">
        <f>_xlfn.IFNA(VLOOKUP(F261, Components!$B$2:$D$197, 3, FALSE),"")</f>
        <v/>
      </c>
      <c r="B261" s="24" t="str">
        <f t="shared" si="8"/>
        <v/>
      </c>
      <c r="C261" s="24" t="str">
        <f t="shared" si="9"/>
        <v/>
      </c>
      <c r="D261" s="6"/>
      <c r="E261" s="6"/>
      <c r="F261" s="6"/>
      <c r="G261" s="6"/>
    </row>
    <row r="262" spans="1:7" ht="14.4" hidden="1" customHeight="1" x14ac:dyDescent="0.3">
      <c r="A262" s="24" t="str">
        <f>_xlfn.IFNA(VLOOKUP(F262, Components!$B$2:$D$197, 3, FALSE),"")</f>
        <v/>
      </c>
      <c r="B262" s="24" t="str">
        <f t="shared" si="8"/>
        <v/>
      </c>
      <c r="C262" s="24" t="str">
        <f t="shared" si="9"/>
        <v/>
      </c>
      <c r="D262" s="6"/>
      <c r="E262" s="6"/>
      <c r="F262" s="6"/>
      <c r="G262" s="6"/>
    </row>
    <row r="263" spans="1:7" ht="14.4" hidden="1" customHeight="1" x14ac:dyDescent="0.3">
      <c r="A263" s="24" t="str">
        <f>_xlfn.IFNA(VLOOKUP(F263, Components!$B$2:$D$197, 3, FALSE),"")</f>
        <v/>
      </c>
      <c r="B263" s="24" t="str">
        <f t="shared" si="8"/>
        <v/>
      </c>
      <c r="C263" s="24" t="str">
        <f t="shared" si="9"/>
        <v/>
      </c>
      <c r="D263" s="6"/>
      <c r="E263" s="6"/>
      <c r="F263" s="6"/>
      <c r="G263" s="6"/>
    </row>
    <row r="264" spans="1:7" ht="14.4" hidden="1" customHeight="1" x14ac:dyDescent="0.3">
      <c r="A264" s="24" t="str">
        <f>_xlfn.IFNA(VLOOKUP(F264, Components!$B$2:$D$197, 3, FALSE),"")</f>
        <v/>
      </c>
      <c r="B264" s="24" t="str">
        <f t="shared" si="8"/>
        <v/>
      </c>
      <c r="C264" s="24" t="str">
        <f t="shared" si="9"/>
        <v/>
      </c>
      <c r="D264" s="6"/>
      <c r="E264" s="6"/>
      <c r="F264" s="6"/>
      <c r="G264" s="6"/>
    </row>
    <row r="265" spans="1:7" ht="14.4" hidden="1" customHeight="1" x14ac:dyDescent="0.3">
      <c r="A265" s="24" t="str">
        <f>_xlfn.IFNA(VLOOKUP(F265, Components!$B$2:$D$197, 3, FALSE),"")</f>
        <v/>
      </c>
      <c r="B265" s="24" t="str">
        <f t="shared" si="8"/>
        <v/>
      </c>
      <c r="C265" s="24" t="str">
        <f t="shared" si="9"/>
        <v/>
      </c>
      <c r="D265" s="6"/>
      <c r="E265" s="6"/>
      <c r="F265" s="6"/>
      <c r="G265" s="6"/>
    </row>
    <row r="266" spans="1:7" ht="14.4" hidden="1" customHeight="1" x14ac:dyDescent="0.3">
      <c r="A266" s="24" t="str">
        <f>_xlfn.IFNA(VLOOKUP(F266, Components!$B$2:$D$197, 3, FALSE),"")</f>
        <v/>
      </c>
      <c r="B266" s="24" t="str">
        <f t="shared" si="8"/>
        <v/>
      </c>
      <c r="C266" s="24" t="str">
        <f t="shared" si="9"/>
        <v/>
      </c>
      <c r="D266" s="6"/>
      <c r="E266" s="6"/>
      <c r="F266" s="6"/>
      <c r="G266" s="6"/>
    </row>
    <row r="267" spans="1:7" ht="14.4" hidden="1" customHeight="1" x14ac:dyDescent="0.3">
      <c r="A267" s="24" t="str">
        <f>_xlfn.IFNA(VLOOKUP(F267, Components!$B$2:$D$197, 3, FALSE),"")</f>
        <v/>
      </c>
      <c r="B267" s="24" t="str">
        <f t="shared" si="8"/>
        <v/>
      </c>
      <c r="C267" s="24" t="str">
        <f t="shared" si="9"/>
        <v/>
      </c>
      <c r="D267" s="6"/>
      <c r="E267" s="6"/>
      <c r="F267" s="6"/>
      <c r="G267" s="6"/>
    </row>
    <row r="268" spans="1:7" ht="14.4" hidden="1" customHeight="1" x14ac:dyDescent="0.3">
      <c r="A268" s="24" t="str">
        <f>_xlfn.IFNA(VLOOKUP(F268, Components!$B$2:$D$197, 3, FALSE),"")</f>
        <v/>
      </c>
      <c r="B268" s="24" t="str">
        <f t="shared" si="8"/>
        <v/>
      </c>
      <c r="C268" s="24" t="str">
        <f t="shared" si="9"/>
        <v/>
      </c>
      <c r="D268" s="6"/>
      <c r="E268" s="6"/>
      <c r="F268" s="6"/>
      <c r="G268" s="6"/>
    </row>
    <row r="269" spans="1:7" ht="14.4" hidden="1" customHeight="1" x14ac:dyDescent="0.3">
      <c r="A269" s="24" t="str">
        <f>_xlfn.IFNA(VLOOKUP(F269, Components!$B$2:$D$197, 3, FALSE),"")</f>
        <v/>
      </c>
      <c r="B269" s="24" t="str">
        <f t="shared" si="8"/>
        <v/>
      </c>
      <c r="C269" s="24" t="str">
        <f t="shared" si="9"/>
        <v/>
      </c>
      <c r="D269" s="6"/>
      <c r="E269" s="6"/>
      <c r="F269" s="6"/>
      <c r="G269" s="6"/>
    </row>
    <row r="270" spans="1:7" ht="14.4" hidden="1" customHeight="1" x14ac:dyDescent="0.3">
      <c r="A270" s="24" t="str">
        <f>_xlfn.IFNA(VLOOKUP(F270, Components!$B$2:$D$197, 3, FALSE),"")</f>
        <v/>
      </c>
      <c r="B270" s="24" t="str">
        <f t="shared" si="8"/>
        <v/>
      </c>
      <c r="C270" s="24" t="str">
        <f t="shared" si="9"/>
        <v/>
      </c>
      <c r="D270" s="6"/>
      <c r="E270" s="6"/>
      <c r="F270" s="6"/>
      <c r="G270" s="6"/>
    </row>
    <row r="271" spans="1:7" ht="14.4" hidden="1" customHeight="1" x14ac:dyDescent="0.3">
      <c r="A271" s="24" t="str">
        <f>_xlfn.IFNA(VLOOKUP(F271, Components!$B$2:$D$197, 3, FALSE),"")</f>
        <v/>
      </c>
      <c r="B271" s="24" t="str">
        <f t="shared" si="8"/>
        <v/>
      </c>
      <c r="C271" s="24" t="str">
        <f t="shared" si="9"/>
        <v/>
      </c>
      <c r="D271" s="6"/>
      <c r="E271" s="6"/>
      <c r="F271" s="6"/>
      <c r="G271" s="6"/>
    </row>
    <row r="272" spans="1:7" ht="14.4" hidden="1" customHeight="1" x14ac:dyDescent="0.3">
      <c r="A272" s="24" t="str">
        <f>_xlfn.IFNA(VLOOKUP(F272, Components!$B$2:$D$197, 3, FALSE),"")</f>
        <v/>
      </c>
      <c r="B272" s="24" t="str">
        <f t="shared" si="8"/>
        <v/>
      </c>
      <c r="C272" s="24" t="str">
        <f t="shared" si="9"/>
        <v/>
      </c>
      <c r="D272" s="6"/>
      <c r="E272" s="6"/>
      <c r="F272" s="6"/>
      <c r="G272" s="6"/>
    </row>
    <row r="273" spans="1:7" ht="14.4" hidden="1" customHeight="1" x14ac:dyDescent="0.3">
      <c r="A273" s="24" t="str">
        <f>_xlfn.IFNA(VLOOKUP(F273, Components!$B$2:$D$197, 3, FALSE),"")</f>
        <v/>
      </c>
      <c r="B273" s="24" t="str">
        <f t="shared" si="8"/>
        <v/>
      </c>
      <c r="C273" s="24" t="str">
        <f t="shared" si="9"/>
        <v/>
      </c>
      <c r="D273" s="6"/>
      <c r="E273" s="6"/>
      <c r="F273" s="6"/>
      <c r="G273" s="6"/>
    </row>
    <row r="274" spans="1:7" ht="14.4" hidden="1" customHeight="1" x14ac:dyDescent="0.3">
      <c r="A274" s="24" t="str">
        <f>_xlfn.IFNA(VLOOKUP(F274, Components!$B$2:$D$197, 3, FALSE),"")</f>
        <v/>
      </c>
      <c r="B274" s="24" t="str">
        <f t="shared" si="8"/>
        <v/>
      </c>
      <c r="C274" s="24" t="str">
        <f t="shared" si="9"/>
        <v/>
      </c>
      <c r="D274" s="6"/>
      <c r="E274" s="6"/>
      <c r="F274" s="6"/>
      <c r="G274" s="6"/>
    </row>
    <row r="275" spans="1:7" ht="14.4" hidden="1" customHeight="1" x14ac:dyDescent="0.3">
      <c r="A275" s="24" t="str">
        <f>_xlfn.IFNA(VLOOKUP(F275, Components!$B$2:$D$197, 3, FALSE),"")</f>
        <v/>
      </c>
      <c r="B275" s="24" t="str">
        <f t="shared" si="8"/>
        <v/>
      </c>
      <c r="C275" s="24" t="str">
        <f t="shared" si="9"/>
        <v/>
      </c>
      <c r="D275" s="6"/>
      <c r="E275" s="6"/>
      <c r="F275" s="6"/>
      <c r="G275" s="6"/>
    </row>
    <row r="276" spans="1:7" ht="14.4" hidden="1" customHeight="1" x14ac:dyDescent="0.3">
      <c r="A276" s="24" t="str">
        <f>_xlfn.IFNA(VLOOKUP(F276, Components!$B$2:$D$197, 3, FALSE),"")</f>
        <v/>
      </c>
      <c r="B276" s="24" t="str">
        <f t="shared" si="8"/>
        <v/>
      </c>
      <c r="C276" s="24" t="str">
        <f t="shared" si="9"/>
        <v/>
      </c>
      <c r="D276" s="6"/>
      <c r="E276" s="6"/>
      <c r="F276" s="6"/>
      <c r="G276" s="6"/>
    </row>
    <row r="277" spans="1:7" ht="14.4" hidden="1" customHeight="1" x14ac:dyDescent="0.3">
      <c r="A277" s="24" t="str">
        <f>_xlfn.IFNA(VLOOKUP(F277, Components!$B$2:$D$197, 3, FALSE),"")</f>
        <v/>
      </c>
      <c r="B277" s="24" t="str">
        <f t="shared" si="8"/>
        <v/>
      </c>
      <c r="C277" s="24" t="str">
        <f t="shared" si="9"/>
        <v/>
      </c>
      <c r="D277" s="6"/>
      <c r="E277" s="6"/>
      <c r="F277" s="6"/>
      <c r="G277" s="6"/>
    </row>
    <row r="278" spans="1:7" ht="14.4" hidden="1" customHeight="1" x14ac:dyDescent="0.3">
      <c r="A278" s="24" t="str">
        <f>_xlfn.IFNA(VLOOKUP(F278, Components!$B$2:$D$197, 3, FALSE),"")</f>
        <v/>
      </c>
      <c r="B278" s="24" t="str">
        <f t="shared" si="8"/>
        <v/>
      </c>
      <c r="C278" s="24" t="str">
        <f t="shared" si="9"/>
        <v/>
      </c>
      <c r="D278" s="6"/>
      <c r="E278" s="6"/>
      <c r="F278" s="6"/>
      <c r="G278" s="6"/>
    </row>
    <row r="279" spans="1:7" ht="14.4" hidden="1" customHeight="1" x14ac:dyDescent="0.3">
      <c r="A279" s="24" t="str">
        <f>_xlfn.IFNA(VLOOKUP(F279, Components!$B$2:$D$197, 3, FALSE),"")</f>
        <v/>
      </c>
      <c r="B279" s="24" t="str">
        <f t="shared" si="8"/>
        <v/>
      </c>
      <c r="C279" s="24" t="str">
        <f t="shared" si="9"/>
        <v/>
      </c>
      <c r="D279" s="6"/>
      <c r="E279" s="6"/>
      <c r="F279" s="6"/>
      <c r="G279" s="6"/>
    </row>
    <row r="280" spans="1:7" ht="14.4" hidden="1" customHeight="1" x14ac:dyDescent="0.3">
      <c r="A280" s="24" t="str">
        <f>_xlfn.IFNA(VLOOKUP(F280, Components!$B$2:$D$197, 3, FALSE),"")</f>
        <v/>
      </c>
      <c r="B280" s="24" t="str">
        <f t="shared" si="8"/>
        <v/>
      </c>
      <c r="C280" s="24" t="str">
        <f t="shared" si="9"/>
        <v/>
      </c>
      <c r="D280" s="6"/>
      <c r="E280" s="6"/>
      <c r="F280" s="6"/>
      <c r="G280" s="6"/>
    </row>
    <row r="281" spans="1:7" ht="14.4" hidden="1" customHeight="1" x14ac:dyDescent="0.3">
      <c r="A281" s="24" t="str">
        <f>_xlfn.IFNA(VLOOKUP(F281, Components!$B$2:$D$197, 3, FALSE),"")</f>
        <v/>
      </c>
      <c r="B281" s="24" t="str">
        <f t="shared" si="8"/>
        <v/>
      </c>
      <c r="C281" s="24" t="str">
        <f t="shared" si="9"/>
        <v/>
      </c>
      <c r="D281" s="6"/>
      <c r="E281" s="6"/>
      <c r="F281" s="6"/>
      <c r="G281" s="6"/>
    </row>
    <row r="282" spans="1:7" ht="14.4" hidden="1" customHeight="1" x14ac:dyDescent="0.3">
      <c r="A282" s="24" t="str">
        <f>_xlfn.IFNA(VLOOKUP(F282, Components!$B$2:$D$197, 3, FALSE),"")</f>
        <v/>
      </c>
      <c r="B282" s="24" t="str">
        <f t="shared" si="8"/>
        <v/>
      </c>
      <c r="C282" s="24" t="str">
        <f t="shared" si="9"/>
        <v/>
      </c>
      <c r="D282" s="6"/>
      <c r="E282" s="6"/>
      <c r="F282" s="6"/>
      <c r="G282" s="6"/>
    </row>
    <row r="283" spans="1:7" ht="14.4" hidden="1" customHeight="1" x14ac:dyDescent="0.3">
      <c r="A283" s="24" t="str">
        <f>_xlfn.IFNA(VLOOKUP(F283, Components!$B$2:$D$197, 3, FALSE),"")</f>
        <v/>
      </c>
      <c r="B283" s="24" t="str">
        <f t="shared" si="8"/>
        <v/>
      </c>
      <c r="C283" s="24" t="str">
        <f t="shared" si="9"/>
        <v/>
      </c>
      <c r="D283" s="6"/>
      <c r="E283" s="6"/>
      <c r="F283" s="6"/>
      <c r="G283" s="6"/>
    </row>
    <row r="284" spans="1:7" ht="14.4" hidden="1" customHeight="1" x14ac:dyDescent="0.3">
      <c r="A284" s="24" t="str">
        <f>_xlfn.IFNA(VLOOKUP(F284, Components!$B$2:$D$197, 3, FALSE),"")</f>
        <v/>
      </c>
      <c r="B284" s="24" t="str">
        <f t="shared" si="8"/>
        <v/>
      </c>
      <c r="C284" s="24" t="str">
        <f t="shared" si="9"/>
        <v/>
      </c>
      <c r="D284" s="6"/>
      <c r="E284" s="6"/>
      <c r="F284" s="6"/>
      <c r="G284" s="6"/>
    </row>
    <row r="285" spans="1:7" ht="14.4" hidden="1" customHeight="1" x14ac:dyDescent="0.3">
      <c r="A285" s="24" t="str">
        <f>_xlfn.IFNA(VLOOKUP(F285, Components!$B$2:$D$197, 3, FALSE),"")</f>
        <v/>
      </c>
      <c r="B285" s="24" t="str">
        <f t="shared" si="8"/>
        <v/>
      </c>
      <c r="C285" s="24" t="str">
        <f t="shared" si="9"/>
        <v/>
      </c>
      <c r="D285" s="6"/>
      <c r="E285" s="6"/>
      <c r="F285" s="6"/>
      <c r="G285" s="6"/>
    </row>
    <row r="286" spans="1:7" ht="14.4" hidden="1" customHeight="1" x14ac:dyDescent="0.3">
      <c r="A286" s="24" t="str">
        <f>_xlfn.IFNA(VLOOKUP(F286, Components!$B$2:$D$197, 3, FALSE),"")</f>
        <v/>
      </c>
      <c r="B286" s="24" t="str">
        <f t="shared" si="8"/>
        <v/>
      </c>
      <c r="C286" s="24" t="str">
        <f t="shared" si="9"/>
        <v/>
      </c>
      <c r="D286" s="6"/>
      <c r="E286" s="6"/>
      <c r="F286" s="6"/>
      <c r="G286" s="6"/>
    </row>
    <row r="287" spans="1:7" ht="14.4" hidden="1" customHeight="1" x14ac:dyDescent="0.3">
      <c r="A287" s="24" t="str">
        <f>_xlfn.IFNA(VLOOKUP(F287, Components!$B$2:$D$197, 3, FALSE),"")</f>
        <v/>
      </c>
      <c r="B287" s="24" t="str">
        <f t="shared" si="8"/>
        <v/>
      </c>
      <c r="C287" s="24" t="str">
        <f t="shared" si="9"/>
        <v/>
      </c>
      <c r="D287" s="6"/>
      <c r="E287" s="6"/>
      <c r="F287" s="6"/>
      <c r="G287" s="6"/>
    </row>
    <row r="288" spans="1:7" ht="14.4" hidden="1" customHeight="1" x14ac:dyDescent="0.3">
      <c r="A288" s="24" t="str">
        <f>_xlfn.IFNA(VLOOKUP(F288, Components!$B$2:$D$197, 3, FALSE),"")</f>
        <v/>
      </c>
      <c r="B288" s="24" t="str">
        <f t="shared" si="8"/>
        <v/>
      </c>
      <c r="C288" s="24" t="str">
        <f t="shared" si="9"/>
        <v/>
      </c>
      <c r="D288" s="6"/>
      <c r="E288" s="6"/>
      <c r="F288" s="6"/>
      <c r="G288" s="6"/>
    </row>
    <row r="289" spans="1:7" ht="14.4" hidden="1" customHeight="1" x14ac:dyDescent="0.3">
      <c r="A289" s="24" t="str">
        <f>_xlfn.IFNA(VLOOKUP(F289, Components!$B$2:$D$197, 3, FALSE),"")</f>
        <v/>
      </c>
      <c r="B289" s="24" t="str">
        <f t="shared" si="8"/>
        <v/>
      </c>
      <c r="C289" s="24" t="str">
        <f t="shared" si="9"/>
        <v/>
      </c>
      <c r="D289" s="6"/>
      <c r="E289" s="6"/>
      <c r="F289" s="6"/>
      <c r="G289" s="6"/>
    </row>
    <row r="290" spans="1:7" ht="14.4" hidden="1" customHeight="1" x14ac:dyDescent="0.3">
      <c r="A290" s="24" t="str">
        <f>_xlfn.IFNA(VLOOKUP(F290, Components!$B$2:$D$197, 3, FALSE),"")</f>
        <v/>
      </c>
      <c r="B290" s="24" t="str">
        <f t="shared" si="8"/>
        <v/>
      </c>
      <c r="C290" s="24" t="str">
        <f t="shared" si="9"/>
        <v/>
      </c>
      <c r="D290" s="6"/>
      <c r="E290" s="6"/>
      <c r="F290" s="6"/>
      <c r="G290" s="6"/>
    </row>
    <row r="291" spans="1:7" ht="14.4" hidden="1" customHeight="1" x14ac:dyDescent="0.3">
      <c r="A291" s="24" t="str">
        <f>_xlfn.IFNA(VLOOKUP(F291, Components!$B$2:$D$197, 3, FALSE),"")</f>
        <v/>
      </c>
      <c r="B291" s="24" t="str">
        <f t="shared" si="8"/>
        <v/>
      </c>
      <c r="C291" s="24" t="str">
        <f t="shared" si="9"/>
        <v/>
      </c>
      <c r="D291" s="6"/>
      <c r="E291" s="6"/>
      <c r="F291" s="6"/>
      <c r="G291" s="6"/>
    </row>
    <row r="292" spans="1:7" ht="14.4" hidden="1" customHeight="1" x14ac:dyDescent="0.3">
      <c r="A292" s="24" t="str">
        <f>_xlfn.IFNA(VLOOKUP(F292, Components!$B$2:$D$197, 3, FALSE),"")</f>
        <v/>
      </c>
      <c r="B292" s="24" t="str">
        <f t="shared" si="8"/>
        <v/>
      </c>
      <c r="C292" s="24" t="str">
        <f t="shared" si="9"/>
        <v/>
      </c>
      <c r="D292" s="6"/>
      <c r="E292" s="6"/>
      <c r="F292" s="6"/>
      <c r="G292" s="6"/>
    </row>
    <row r="293" spans="1:7" ht="14.4" hidden="1" customHeight="1" x14ac:dyDescent="0.3">
      <c r="A293" s="24" t="str">
        <f>_xlfn.IFNA(VLOOKUP(F293, Components!$B$2:$D$197, 3, FALSE),"")</f>
        <v/>
      </c>
      <c r="B293" s="24" t="str">
        <f t="shared" si="8"/>
        <v/>
      </c>
      <c r="C293" s="24" t="str">
        <f t="shared" si="9"/>
        <v/>
      </c>
      <c r="D293" s="6"/>
      <c r="E293" s="6"/>
      <c r="F293" s="6"/>
      <c r="G293" s="6"/>
    </row>
    <row r="294" spans="1:7" ht="14.4" hidden="1" customHeight="1" x14ac:dyDescent="0.3">
      <c r="A294" s="24" t="str">
        <f>_xlfn.IFNA(VLOOKUP(F294, Components!$B$2:$D$197, 3, FALSE),"")</f>
        <v/>
      </c>
      <c r="B294" s="24" t="str">
        <f t="shared" si="8"/>
        <v/>
      </c>
      <c r="C294" s="24" t="str">
        <f t="shared" si="9"/>
        <v/>
      </c>
      <c r="D294" s="6"/>
      <c r="E294" s="6"/>
      <c r="F294" s="6"/>
      <c r="G294" s="6"/>
    </row>
    <row r="295" spans="1:7" ht="14.4" hidden="1" customHeight="1" x14ac:dyDescent="0.3">
      <c r="A295" s="24" t="str">
        <f>_xlfn.IFNA(VLOOKUP(F295, Components!$B$2:$D$197, 3, FALSE),"")</f>
        <v/>
      </c>
      <c r="B295" s="24" t="str">
        <f t="shared" si="8"/>
        <v/>
      </c>
      <c r="C295" s="24" t="str">
        <f t="shared" si="9"/>
        <v/>
      </c>
      <c r="D295" s="6"/>
      <c r="E295" s="6"/>
      <c r="F295" s="6"/>
      <c r="G295" s="6"/>
    </row>
    <row r="296" spans="1:7" ht="14.4" hidden="1" customHeight="1" x14ac:dyDescent="0.3">
      <c r="A296" s="24" t="str">
        <f>_xlfn.IFNA(VLOOKUP(F296, Components!$B$2:$D$197, 3, FALSE),"")</f>
        <v/>
      </c>
      <c r="B296" s="24" t="str">
        <f t="shared" si="8"/>
        <v/>
      </c>
      <c r="C296" s="24" t="str">
        <f t="shared" si="9"/>
        <v/>
      </c>
      <c r="D296" s="6"/>
      <c r="E296" s="6"/>
      <c r="F296" s="6"/>
      <c r="G296" s="6"/>
    </row>
    <row r="297" spans="1:7" ht="14.4" hidden="1" customHeight="1" x14ac:dyDescent="0.3">
      <c r="A297" s="24" t="str">
        <f>_xlfn.IFNA(VLOOKUP(F297, Components!$B$2:$D$197, 3, FALSE),"")</f>
        <v/>
      </c>
      <c r="B297" s="24" t="str">
        <f t="shared" si="8"/>
        <v/>
      </c>
      <c r="C297" s="24" t="str">
        <f t="shared" si="9"/>
        <v/>
      </c>
      <c r="D297" s="6"/>
      <c r="E297" s="6"/>
      <c r="F297" s="6"/>
      <c r="G297" s="6"/>
    </row>
    <row r="298" spans="1:7" ht="14.4" hidden="1" customHeight="1" x14ac:dyDescent="0.3">
      <c r="A298" s="24" t="str">
        <f>_xlfn.IFNA(VLOOKUP(F298, Components!$B$2:$D$197, 3, FALSE),"")</f>
        <v/>
      </c>
      <c r="B298" s="24" t="str">
        <f t="shared" si="8"/>
        <v/>
      </c>
      <c r="C298" s="24" t="str">
        <f t="shared" si="9"/>
        <v/>
      </c>
      <c r="D298" s="6"/>
      <c r="E298" s="6"/>
      <c r="F298" s="6"/>
      <c r="G298" s="6"/>
    </row>
    <row r="299" spans="1:7" ht="14.4" hidden="1" customHeight="1" x14ac:dyDescent="0.3">
      <c r="A299" s="24" t="str">
        <f>_xlfn.IFNA(VLOOKUP(F299, Components!$B$2:$D$197, 3, FALSE),"")</f>
        <v/>
      </c>
      <c r="B299" s="24" t="str">
        <f t="shared" si="8"/>
        <v/>
      </c>
      <c r="C299" s="24" t="str">
        <f t="shared" si="9"/>
        <v/>
      </c>
      <c r="D299" s="6"/>
      <c r="E299" s="6"/>
      <c r="F299" s="6"/>
      <c r="G299" s="6"/>
    </row>
    <row r="300" spans="1:7" ht="14.4" hidden="1" customHeight="1" x14ac:dyDescent="0.3">
      <c r="A300" s="24" t="str">
        <f>_xlfn.IFNA(VLOOKUP(F300, Components!$B$2:$D$197, 3, FALSE),"")</f>
        <v/>
      </c>
      <c r="B300" s="24" t="str">
        <f t="shared" si="8"/>
        <v/>
      </c>
      <c r="C300" s="24" t="str">
        <f t="shared" si="9"/>
        <v/>
      </c>
      <c r="D300" s="6"/>
      <c r="E300" s="6"/>
      <c r="F300" s="6"/>
      <c r="G300" s="6"/>
    </row>
  </sheetData>
  <sortState ref="A2:G300">
    <sortCondition descending="1"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9.21875" style="1" customWidth="1"/>
    <col min="2" max="2" width="39.21875" style="1" customWidth="1"/>
    <col min="3" max="3" width="29" style="1" customWidth="1"/>
    <col min="4" max="4" width="31.109375" style="1" customWidth="1"/>
    <col min="5" max="5" width="30.44140625" style="1" customWidth="1"/>
  </cols>
  <sheetData>
    <row r="1" spans="1:5" x14ac:dyDescent="0.3">
      <c r="A1" s="2" t="s">
        <v>194</v>
      </c>
      <c r="B1" s="2" t="s">
        <v>75</v>
      </c>
      <c r="C1" s="2" t="s">
        <v>76</v>
      </c>
      <c r="D1" s="2" t="s">
        <v>77</v>
      </c>
      <c r="E1" s="2" t="s">
        <v>78</v>
      </c>
    </row>
    <row r="2" spans="1:5" x14ac:dyDescent="0.3">
      <c r="A2" s="1" t="str">
        <f t="shared" ref="A2:A33" si="0">C2</f>
        <v>CalculationManager</v>
      </c>
      <c r="B2" s="10" t="s">
        <v>81</v>
      </c>
      <c r="C2" s="17" t="s">
        <v>51</v>
      </c>
      <c r="D2" s="17" t="str">
        <f t="shared" ref="D2:D33" si="1">A2</f>
        <v>CalculationManager</v>
      </c>
      <c r="E2" s="16" t="str">
        <f t="shared" ref="E2:E33" si="2">_xlfn.IFNA(VLOOKUP(B2, $B$2:$D$197, 3, FALSE),"")</f>
        <v>CalculationManager</v>
      </c>
    </row>
    <row r="3" spans="1:5" x14ac:dyDescent="0.3">
      <c r="A3" s="1" t="str">
        <f t="shared" si="0"/>
        <v>CalculationManager</v>
      </c>
      <c r="B3" s="7" t="s">
        <v>3</v>
      </c>
      <c r="C3" s="17" t="s">
        <v>51</v>
      </c>
      <c r="D3" s="17" t="str">
        <f t="shared" si="1"/>
        <v>CalculationManager</v>
      </c>
      <c r="E3" s="16" t="str">
        <f t="shared" si="2"/>
        <v>CalculationManager</v>
      </c>
    </row>
    <row r="4" spans="1:5" x14ac:dyDescent="0.3">
      <c r="A4" s="1" t="str">
        <f t="shared" si="0"/>
        <v>CalculationManager</v>
      </c>
      <c r="B4" s="7" t="s">
        <v>82</v>
      </c>
      <c r="C4" s="17" t="s">
        <v>51</v>
      </c>
      <c r="D4" s="17" t="str">
        <f t="shared" si="1"/>
        <v>CalculationManager</v>
      </c>
      <c r="E4" s="16" t="str">
        <f t="shared" si="2"/>
        <v>CalculationManager</v>
      </c>
    </row>
    <row r="5" spans="1:5" x14ac:dyDescent="0.3">
      <c r="A5" s="1" t="str">
        <f t="shared" si="0"/>
        <v>CalculationManager</v>
      </c>
      <c r="B5" s="7" t="s">
        <v>83</v>
      </c>
      <c r="C5" s="17" t="s">
        <v>51</v>
      </c>
      <c r="D5" s="17" t="str">
        <f t="shared" si="1"/>
        <v>CalculationManager</v>
      </c>
      <c r="E5" s="16" t="str">
        <f t="shared" si="2"/>
        <v>CalculationManager</v>
      </c>
    </row>
    <row r="6" spans="1:5" x14ac:dyDescent="0.3">
      <c r="A6" s="1" t="str">
        <f t="shared" si="0"/>
        <v>CalculationManager</v>
      </c>
      <c r="B6" s="7" t="s">
        <v>84</v>
      </c>
      <c r="C6" s="17" t="s">
        <v>51</v>
      </c>
      <c r="D6" s="17" t="str">
        <f t="shared" si="1"/>
        <v>CalculationManager</v>
      </c>
      <c r="E6" s="16" t="str">
        <f t="shared" si="2"/>
        <v>CalculationManager</v>
      </c>
    </row>
    <row r="7" spans="1:5" x14ac:dyDescent="0.3">
      <c r="A7" s="1" t="str">
        <f t="shared" si="0"/>
        <v>Color Tuner</v>
      </c>
      <c r="B7" s="7" t="s">
        <v>92</v>
      </c>
      <c r="C7" s="11" t="str">
        <f>MID(B7,FIND("@",SUBSTITUTE(B7,"\","@",LEN(B7)-LEN(SUBSTITUTE(B7,"\",""))))+1,LEN(B7))</f>
        <v>Color Tuner</v>
      </c>
      <c r="D7" s="17" t="str">
        <f t="shared" si="1"/>
        <v>Color Tuner</v>
      </c>
      <c r="E7" s="16" t="str">
        <f t="shared" si="2"/>
        <v>Color Tuner</v>
      </c>
    </row>
    <row r="8" spans="1:5" x14ac:dyDescent="0.3">
      <c r="A8" s="1" t="str">
        <f t="shared" si="0"/>
        <v>Common</v>
      </c>
      <c r="B8" s="8" t="s">
        <v>192</v>
      </c>
      <c r="C8" s="18" t="s">
        <v>48</v>
      </c>
      <c r="D8" s="17" t="str">
        <f t="shared" si="1"/>
        <v>Common</v>
      </c>
      <c r="E8" s="16" t="str">
        <f t="shared" si="2"/>
        <v>Common</v>
      </c>
    </row>
    <row r="9" spans="1:5" x14ac:dyDescent="0.3">
      <c r="A9" s="1" t="str">
        <f t="shared" si="0"/>
        <v>Common</v>
      </c>
      <c r="B9" s="9" t="s">
        <v>1</v>
      </c>
      <c r="C9" s="18" t="s">
        <v>48</v>
      </c>
      <c r="D9" s="17" t="str">
        <f t="shared" si="1"/>
        <v>Common</v>
      </c>
      <c r="E9" s="16" t="str">
        <f t="shared" si="2"/>
        <v>Common</v>
      </c>
    </row>
    <row r="10" spans="1:5" x14ac:dyDescent="0.3">
      <c r="A10" s="1" t="str">
        <f t="shared" si="0"/>
        <v>Common</v>
      </c>
      <c r="B10" s="7" t="s">
        <v>85</v>
      </c>
      <c r="C10" s="18" t="s">
        <v>48</v>
      </c>
      <c r="D10" s="17" t="str">
        <f t="shared" si="1"/>
        <v>Common</v>
      </c>
      <c r="E10" s="16" t="str">
        <f t="shared" si="2"/>
        <v>Common</v>
      </c>
    </row>
    <row r="11" spans="1:5" x14ac:dyDescent="0.3">
      <c r="A11" s="1" t="str">
        <f t="shared" si="0"/>
        <v>Common</v>
      </c>
      <c r="B11" s="9" t="s">
        <v>93</v>
      </c>
      <c r="C11" s="18" t="s">
        <v>48</v>
      </c>
      <c r="D11" s="17" t="str">
        <f t="shared" si="1"/>
        <v>Common</v>
      </c>
      <c r="E11" s="16" t="str">
        <f t="shared" si="2"/>
        <v>Common</v>
      </c>
    </row>
    <row r="12" spans="1:5" x14ac:dyDescent="0.3">
      <c r="A12" s="1" t="str">
        <f t="shared" si="0"/>
        <v>Common</v>
      </c>
      <c r="B12" s="9" t="s">
        <v>119</v>
      </c>
      <c r="C12" s="20" t="s">
        <v>48</v>
      </c>
      <c r="D12" s="17" t="str">
        <f t="shared" si="1"/>
        <v>Common</v>
      </c>
      <c r="E12" s="16" t="str">
        <f t="shared" si="2"/>
        <v>Common</v>
      </c>
    </row>
    <row r="13" spans="1:5" x14ac:dyDescent="0.3">
      <c r="A13" s="1" t="str">
        <f t="shared" si="0"/>
        <v>Common</v>
      </c>
      <c r="B13" s="9" t="s">
        <v>132</v>
      </c>
      <c r="C13" s="18" t="s">
        <v>48</v>
      </c>
      <c r="D13" s="17" t="str">
        <f t="shared" si="1"/>
        <v>Common</v>
      </c>
      <c r="E13" s="16" t="str">
        <f t="shared" si="2"/>
        <v>Common</v>
      </c>
    </row>
    <row r="14" spans="1:5" x14ac:dyDescent="0.3">
      <c r="A14" s="1" t="str">
        <f t="shared" si="0"/>
        <v>Common</v>
      </c>
      <c r="B14" s="7" t="s">
        <v>136</v>
      </c>
      <c r="C14" s="14" t="s">
        <v>48</v>
      </c>
      <c r="D14" s="17" t="str">
        <f t="shared" si="1"/>
        <v>Common</v>
      </c>
      <c r="E14" s="16" t="str">
        <f t="shared" si="2"/>
        <v>Common</v>
      </c>
    </row>
    <row r="15" spans="1:5" x14ac:dyDescent="0.3">
      <c r="A15" s="1" t="str">
        <f t="shared" si="0"/>
        <v>Common</v>
      </c>
      <c r="B15" s="9" t="s">
        <v>142</v>
      </c>
      <c r="C15" s="11" t="s">
        <v>48</v>
      </c>
      <c r="D15" s="17" t="str">
        <f t="shared" si="1"/>
        <v>Common</v>
      </c>
      <c r="E15" s="16" t="str">
        <f t="shared" si="2"/>
        <v>Common</v>
      </c>
    </row>
    <row r="16" spans="1:5" x14ac:dyDescent="0.3">
      <c r="A16" s="1" t="str">
        <f t="shared" si="0"/>
        <v>Common</v>
      </c>
      <c r="B16" s="8" t="s">
        <v>151</v>
      </c>
      <c r="C16" s="18" t="s">
        <v>48</v>
      </c>
      <c r="D16" s="17" t="str">
        <f t="shared" si="1"/>
        <v>Common</v>
      </c>
      <c r="E16" s="16" t="str">
        <f t="shared" si="2"/>
        <v>Common</v>
      </c>
    </row>
    <row r="17" spans="1:5" x14ac:dyDescent="0.3">
      <c r="A17" s="1" t="str">
        <f t="shared" si="0"/>
        <v>Common</v>
      </c>
      <c r="B17" s="8" t="s">
        <v>157</v>
      </c>
      <c r="C17" s="11" t="s">
        <v>48</v>
      </c>
      <c r="D17" s="17" t="str">
        <f t="shared" si="1"/>
        <v>Common</v>
      </c>
      <c r="E17" s="16" t="str">
        <f t="shared" si="2"/>
        <v>Common</v>
      </c>
    </row>
    <row r="18" spans="1:5" x14ac:dyDescent="0.3">
      <c r="A18" s="1" t="str">
        <f t="shared" si="0"/>
        <v>Common</v>
      </c>
      <c r="B18" s="9" t="s">
        <v>30</v>
      </c>
      <c r="C18" s="18" t="s">
        <v>48</v>
      </c>
      <c r="D18" s="17" t="str">
        <f t="shared" si="1"/>
        <v>Common</v>
      </c>
      <c r="E18" s="16" t="str">
        <f t="shared" si="2"/>
        <v>Common</v>
      </c>
    </row>
    <row r="19" spans="1:5" x14ac:dyDescent="0.3">
      <c r="A19" s="1" t="str">
        <f t="shared" si="0"/>
        <v>Common</v>
      </c>
      <c r="B19" s="9" t="s">
        <v>180</v>
      </c>
      <c r="C19" s="18" t="s">
        <v>48</v>
      </c>
      <c r="D19" s="17" t="str">
        <f t="shared" si="1"/>
        <v>Common</v>
      </c>
      <c r="E19" s="16" t="str">
        <f t="shared" si="2"/>
        <v>Common</v>
      </c>
    </row>
    <row r="20" spans="1:5" x14ac:dyDescent="0.3">
      <c r="A20" s="1" t="str">
        <f t="shared" si="0"/>
        <v>Common</v>
      </c>
      <c r="B20" s="9" t="s">
        <v>44</v>
      </c>
      <c r="C20" s="18" t="s">
        <v>48</v>
      </c>
      <c r="D20" s="17" t="str">
        <f t="shared" si="1"/>
        <v>Common</v>
      </c>
      <c r="E20" s="16" t="str">
        <f t="shared" si="2"/>
        <v>Common</v>
      </c>
    </row>
    <row r="21" spans="1:5" x14ac:dyDescent="0.3">
      <c r="A21" s="1" t="str">
        <f t="shared" si="0"/>
        <v>Common</v>
      </c>
      <c r="B21" s="21" t="s">
        <v>193</v>
      </c>
      <c r="C21" s="1" t="s">
        <v>48</v>
      </c>
      <c r="D21" s="17" t="str">
        <f t="shared" si="1"/>
        <v>Common</v>
      </c>
      <c r="E21" s="16" t="str">
        <f t="shared" si="2"/>
        <v>Common</v>
      </c>
    </row>
    <row r="22" spans="1:5" x14ac:dyDescent="0.3">
      <c r="A22" s="1" t="str">
        <f t="shared" si="0"/>
        <v>Compression Engine</v>
      </c>
      <c r="B22" s="8" t="s">
        <v>120</v>
      </c>
      <c r="C22" s="17" t="s">
        <v>74</v>
      </c>
      <c r="D22" s="17" t="str">
        <f t="shared" si="1"/>
        <v>Compression Engine</v>
      </c>
      <c r="E22" s="16" t="str">
        <f t="shared" si="2"/>
        <v>Compression Engine</v>
      </c>
    </row>
    <row r="23" spans="1:5" x14ac:dyDescent="0.3">
      <c r="A23" s="1" t="str">
        <f t="shared" si="0"/>
        <v>Control Persistence Framework</v>
      </c>
      <c r="B23" s="9" t="s">
        <v>18</v>
      </c>
      <c r="C23" s="11" t="s">
        <v>67</v>
      </c>
      <c r="D23" s="17" t="str">
        <f t="shared" si="1"/>
        <v>Control Persistence Framework</v>
      </c>
      <c r="E23" s="16" t="str">
        <f t="shared" si="2"/>
        <v>Control Persistence Framework</v>
      </c>
    </row>
    <row r="24" spans="1:5" x14ac:dyDescent="0.3">
      <c r="A24" s="1" t="str">
        <f t="shared" si="0"/>
        <v>Control Persistence Framework</v>
      </c>
      <c r="B24" s="8" t="s">
        <v>149</v>
      </c>
      <c r="C24" s="11" t="s">
        <v>67</v>
      </c>
      <c r="D24" s="17" t="str">
        <f t="shared" si="1"/>
        <v>Control Persistence Framework</v>
      </c>
      <c r="E24" s="16" t="str">
        <f t="shared" si="2"/>
        <v>Control Persistence Framework</v>
      </c>
    </row>
    <row r="25" spans="1:5" x14ac:dyDescent="0.3">
      <c r="A25" s="1" t="str">
        <f t="shared" si="0"/>
        <v>Drag &amp; Drop Framework</v>
      </c>
      <c r="B25" s="7" t="s">
        <v>19</v>
      </c>
      <c r="C25" s="14" t="s">
        <v>57</v>
      </c>
      <c r="D25" s="17" t="str">
        <f t="shared" si="1"/>
        <v>Drag &amp; Drop Framework</v>
      </c>
      <c r="E25" s="16" t="str">
        <f t="shared" si="2"/>
        <v>Drag &amp; Drop Framework</v>
      </c>
    </row>
    <row r="26" spans="1:5" x14ac:dyDescent="0.3">
      <c r="A26" s="1" t="str">
        <f t="shared" si="0"/>
        <v>Excel Engine</v>
      </c>
      <c r="B26" s="7" t="s">
        <v>0</v>
      </c>
      <c r="C26" s="19" t="s">
        <v>60</v>
      </c>
      <c r="D26" s="17" t="str">
        <f t="shared" si="1"/>
        <v>Excel Engine</v>
      </c>
      <c r="E26" s="16" t="str">
        <f t="shared" si="2"/>
        <v>Excel Engine</v>
      </c>
    </row>
    <row r="27" spans="1:5" x14ac:dyDescent="0.3">
      <c r="A27" s="1" t="str">
        <f t="shared" si="0"/>
        <v>Excel Library</v>
      </c>
      <c r="B27" s="7" t="s">
        <v>104</v>
      </c>
      <c r="C27" s="14" t="s">
        <v>66</v>
      </c>
      <c r="D27" s="17" t="str">
        <f t="shared" si="1"/>
        <v>Excel Library</v>
      </c>
      <c r="E27" s="16" t="str">
        <f t="shared" si="2"/>
        <v>Excel Library</v>
      </c>
    </row>
    <row r="28" spans="1:5" x14ac:dyDescent="0.3">
      <c r="A28" s="1" t="str">
        <f t="shared" si="0"/>
        <v>Math Library</v>
      </c>
      <c r="B28" s="7" t="s">
        <v>105</v>
      </c>
      <c r="C28" s="14" t="s">
        <v>65</v>
      </c>
      <c r="D28" s="17" t="str">
        <f t="shared" si="1"/>
        <v>Math Library</v>
      </c>
      <c r="E28" s="16" t="str">
        <f t="shared" si="2"/>
        <v>Math Library</v>
      </c>
    </row>
    <row r="29" spans="1:5" x14ac:dyDescent="0.3">
      <c r="A29" s="1" t="str">
        <f t="shared" si="0"/>
        <v>Resource Washer</v>
      </c>
      <c r="B29" s="7" t="s">
        <v>106</v>
      </c>
      <c r="C29" s="14" t="s">
        <v>69</v>
      </c>
      <c r="D29" s="17" t="str">
        <f t="shared" si="1"/>
        <v>Resource Washer</v>
      </c>
      <c r="E29" s="16" t="str">
        <f t="shared" si="2"/>
        <v>Resource Washer</v>
      </c>
    </row>
    <row r="30" spans="1:5" x14ac:dyDescent="0.3">
      <c r="A30" s="1" t="str">
        <f t="shared" si="0"/>
        <v>Syntax Parsing Engine</v>
      </c>
      <c r="B30" s="7" t="s">
        <v>107</v>
      </c>
      <c r="C30" s="11" t="s">
        <v>68</v>
      </c>
      <c r="D30" s="17" t="str">
        <f t="shared" si="1"/>
        <v>Syntax Parsing Engine</v>
      </c>
      <c r="E30" s="16" t="str">
        <f t="shared" si="2"/>
        <v>Syntax Parsing Engine</v>
      </c>
    </row>
    <row r="31" spans="1:5" x14ac:dyDescent="0.3">
      <c r="A31" s="1" t="str">
        <f t="shared" si="0"/>
        <v>Undo &amp; Redo Framework</v>
      </c>
      <c r="B31" s="7" t="s">
        <v>108</v>
      </c>
      <c r="C31" s="11" t="s">
        <v>64</v>
      </c>
      <c r="D31" s="17" t="str">
        <f t="shared" si="1"/>
        <v>Undo &amp; Redo Framework</v>
      </c>
      <c r="E31" s="16" t="str">
        <f t="shared" si="2"/>
        <v>Undo &amp; Redo Framework</v>
      </c>
    </row>
    <row r="32" spans="1:5" x14ac:dyDescent="0.3">
      <c r="A32" s="1" t="str">
        <f t="shared" si="0"/>
        <v>VirtualCollection</v>
      </c>
      <c r="B32" s="8" t="s">
        <v>140</v>
      </c>
      <c r="C32" s="11" t="s">
        <v>73</v>
      </c>
      <c r="D32" s="17" t="str">
        <f t="shared" si="1"/>
        <v>VirtualCollection</v>
      </c>
      <c r="E32" s="16" t="str">
        <f t="shared" si="2"/>
        <v>VirtualCollection</v>
      </c>
    </row>
    <row r="33" spans="1:5" x14ac:dyDescent="0.3">
      <c r="A33" s="1" t="str">
        <f t="shared" si="0"/>
        <v>Word Library</v>
      </c>
      <c r="B33" s="7" t="s">
        <v>109</v>
      </c>
      <c r="C33" s="11" t="s">
        <v>63</v>
      </c>
      <c r="D33" s="17" t="str">
        <f t="shared" si="1"/>
        <v>Word Library</v>
      </c>
      <c r="E33" s="16" t="str">
        <f t="shared" si="2"/>
        <v>Word Library</v>
      </c>
    </row>
    <row r="34" spans="1:5" x14ac:dyDescent="0.3">
      <c r="A34" s="1" t="str">
        <f t="shared" ref="A34:A65" si="3">CONCATENATE("Xam",C34)</f>
        <v>XamAutoCompleteBox</v>
      </c>
      <c r="B34" s="8" t="s">
        <v>146</v>
      </c>
      <c r="C34" s="14" t="str">
        <f>MID(B34,FIND("@",SUBSTITUTE(B34,"\","@",LEN(B34)-LEN(SUBSTITUTE(B34,"\",""))))+1,LEN(B34))</f>
        <v>AutoCompleteBox</v>
      </c>
      <c r="D34" s="17" t="str">
        <f t="shared" ref="D34:D65" si="4">A34</f>
        <v>XamAutoCompleteBox</v>
      </c>
      <c r="E34" s="16" t="str">
        <f t="shared" ref="E34:E65" si="5">_xlfn.IFNA(VLOOKUP(B34, $B$2:$D$197, 3, FALSE),"")</f>
        <v>XamAutoCompleteBox</v>
      </c>
    </row>
    <row r="35" spans="1:5" x14ac:dyDescent="0.3">
      <c r="A35" s="1" t="str">
        <f t="shared" si="3"/>
        <v>XamBarcode</v>
      </c>
      <c r="B35" s="8" t="s">
        <v>185</v>
      </c>
      <c r="C35" s="14" t="s">
        <v>49</v>
      </c>
      <c r="D35" s="17" t="str">
        <f t="shared" si="4"/>
        <v>XamBarcode</v>
      </c>
      <c r="E35" s="16" t="str">
        <f t="shared" si="5"/>
        <v>XamBarcode</v>
      </c>
    </row>
    <row r="36" spans="1:5" x14ac:dyDescent="0.3">
      <c r="A36" s="1" t="str">
        <f t="shared" si="3"/>
        <v>XamBarcode</v>
      </c>
      <c r="B36" s="7" t="s">
        <v>79</v>
      </c>
      <c r="C36" s="19" t="s">
        <v>49</v>
      </c>
      <c r="D36" s="17" t="str">
        <f t="shared" si="4"/>
        <v>XamBarcode</v>
      </c>
      <c r="E36" s="16" t="str">
        <f t="shared" si="5"/>
        <v>XamBarcode</v>
      </c>
    </row>
    <row r="37" spans="1:5" x14ac:dyDescent="0.3">
      <c r="A37" s="1" t="str">
        <f t="shared" si="3"/>
        <v>XamBarcode</v>
      </c>
      <c r="B37" s="9" t="s">
        <v>2</v>
      </c>
      <c r="C37" s="18" t="s">
        <v>49</v>
      </c>
      <c r="D37" s="17" t="str">
        <f t="shared" si="4"/>
        <v>XamBarcode</v>
      </c>
      <c r="E37" s="16" t="str">
        <f t="shared" si="5"/>
        <v>XamBarcode</v>
      </c>
    </row>
    <row r="38" spans="1:5" x14ac:dyDescent="0.3">
      <c r="A38" s="1" t="str">
        <f t="shared" si="3"/>
        <v>XamBarcodeReader</v>
      </c>
      <c r="B38" s="7" t="s">
        <v>80</v>
      </c>
      <c r="C38" s="19" t="s">
        <v>50</v>
      </c>
      <c r="D38" s="17" t="str">
        <f t="shared" si="4"/>
        <v>XamBarcodeReader</v>
      </c>
      <c r="E38" s="16" t="str">
        <f t="shared" si="5"/>
        <v>XamBarcodeReader</v>
      </c>
    </row>
    <row r="39" spans="1:5" x14ac:dyDescent="0.3">
      <c r="A39" s="1" t="str">
        <f t="shared" si="3"/>
        <v>XamCalendar</v>
      </c>
      <c r="B39" s="8" t="s">
        <v>186</v>
      </c>
      <c r="C39" s="14" t="str">
        <f t="shared" ref="C39:C47" si="6">MID(B39,FIND("@",SUBSTITUTE(B39,"\","@",LEN(B39)-LEN(SUBSTITUTE(B39,"\",""))))+1,LEN(B39))</f>
        <v>Calendar</v>
      </c>
      <c r="D39" s="17" t="str">
        <f t="shared" si="4"/>
        <v>XamCalendar</v>
      </c>
      <c r="E39" s="16" t="str">
        <f t="shared" si="5"/>
        <v>XamCalendar</v>
      </c>
    </row>
    <row r="40" spans="1:5" x14ac:dyDescent="0.3">
      <c r="A40" s="1" t="str">
        <f t="shared" si="3"/>
        <v>XamCalendar</v>
      </c>
      <c r="B40" s="9" t="s">
        <v>6</v>
      </c>
      <c r="C40" s="11" t="str">
        <f t="shared" si="6"/>
        <v>Calendar</v>
      </c>
      <c r="D40" s="17" t="str">
        <f t="shared" si="4"/>
        <v>XamCalendar</v>
      </c>
      <c r="E40" s="16" t="str">
        <f t="shared" si="5"/>
        <v>XamCalendar</v>
      </c>
    </row>
    <row r="41" spans="1:5" x14ac:dyDescent="0.3">
      <c r="A41" s="1" t="str">
        <f t="shared" si="3"/>
        <v>XamCalendar</v>
      </c>
      <c r="B41" s="8" t="s">
        <v>147</v>
      </c>
      <c r="C41" s="14" t="str">
        <f t="shared" si="6"/>
        <v>Calendar</v>
      </c>
      <c r="D41" s="17" t="str">
        <f t="shared" si="4"/>
        <v>XamCalendar</v>
      </c>
      <c r="E41" s="16" t="str">
        <f t="shared" si="5"/>
        <v>XamCalendar</v>
      </c>
    </row>
    <row r="42" spans="1:5" x14ac:dyDescent="0.3">
      <c r="A42" s="1" t="str">
        <f t="shared" si="3"/>
        <v>XamCarouselListBox</v>
      </c>
      <c r="B42" s="8" t="s">
        <v>143</v>
      </c>
      <c r="C42" s="11" t="str">
        <f t="shared" si="6"/>
        <v>CarouselListBox</v>
      </c>
      <c r="D42" s="17" t="str">
        <f t="shared" si="4"/>
        <v>XamCarouselListBox</v>
      </c>
      <c r="E42" s="16" t="str">
        <f t="shared" si="5"/>
        <v>XamCarouselListBox</v>
      </c>
    </row>
    <row r="43" spans="1:5" x14ac:dyDescent="0.3">
      <c r="A43" s="1" t="str">
        <f t="shared" si="3"/>
        <v>XamCarouselListBox</v>
      </c>
      <c r="B43" s="8" t="s">
        <v>182</v>
      </c>
      <c r="C43" s="11" t="str">
        <f t="shared" si="6"/>
        <v>CarouselListBox</v>
      </c>
      <c r="D43" s="17" t="str">
        <f t="shared" si="4"/>
        <v>XamCarouselListBox</v>
      </c>
      <c r="E43" s="16" t="str">
        <f t="shared" si="5"/>
        <v>XamCarouselListBox</v>
      </c>
    </row>
    <row r="44" spans="1:5" x14ac:dyDescent="0.3">
      <c r="A44" s="1" t="str">
        <f t="shared" si="3"/>
        <v>XamCarouselPanel</v>
      </c>
      <c r="B44" s="8" t="s">
        <v>144</v>
      </c>
      <c r="C44" s="11" t="str">
        <f t="shared" si="6"/>
        <v>CarouselPanel</v>
      </c>
      <c r="D44" s="17" t="str">
        <f t="shared" si="4"/>
        <v>XamCarouselPanel</v>
      </c>
      <c r="E44" s="16" t="str">
        <f t="shared" si="5"/>
        <v>XamCarouselPanel</v>
      </c>
    </row>
    <row r="45" spans="1:5" x14ac:dyDescent="0.3">
      <c r="A45" s="1" t="str">
        <f t="shared" si="3"/>
        <v>XamCarouselPanel</v>
      </c>
      <c r="B45" s="8" t="s">
        <v>183</v>
      </c>
      <c r="C45" s="11" t="str">
        <f t="shared" si="6"/>
        <v>CarouselPanel</v>
      </c>
      <c r="D45" s="17" t="str">
        <f t="shared" si="4"/>
        <v>XamCarouselPanel</v>
      </c>
      <c r="E45" s="16" t="str">
        <f t="shared" si="5"/>
        <v>XamCarouselPanel</v>
      </c>
    </row>
    <row r="46" spans="1:5" x14ac:dyDescent="0.3">
      <c r="A46" s="1" t="str">
        <f t="shared" si="3"/>
        <v>XamColorPicker</v>
      </c>
      <c r="B46" s="7" t="s">
        <v>102</v>
      </c>
      <c r="C46" s="11" t="str">
        <f t="shared" si="6"/>
        <v>ColorPicker</v>
      </c>
      <c r="D46" s="17" t="str">
        <f t="shared" si="4"/>
        <v>XamColorPicker</v>
      </c>
      <c r="E46" s="16" t="str">
        <f t="shared" si="5"/>
        <v>XamColorPicker</v>
      </c>
    </row>
    <row r="47" spans="1:5" x14ac:dyDescent="0.3">
      <c r="A47" s="1" t="str">
        <f t="shared" si="3"/>
        <v>XamComboEditor</v>
      </c>
      <c r="B47" s="9" t="s">
        <v>8</v>
      </c>
      <c r="C47" s="14" t="str">
        <f t="shared" si="6"/>
        <v>ComboEditor</v>
      </c>
      <c r="D47" s="17" t="str">
        <f t="shared" si="4"/>
        <v>XamComboEditor</v>
      </c>
      <c r="E47" s="16" t="str">
        <f t="shared" si="5"/>
        <v>XamComboEditor</v>
      </c>
    </row>
    <row r="48" spans="1:5" x14ac:dyDescent="0.3">
      <c r="A48" s="1" t="str">
        <f t="shared" si="3"/>
        <v>XamComboEditor &amp; XamMultiColumnCombo</v>
      </c>
      <c r="B48" s="7" t="s">
        <v>7</v>
      </c>
      <c r="C48" s="14" t="s">
        <v>195</v>
      </c>
      <c r="D48" s="17" t="str">
        <f t="shared" si="4"/>
        <v>XamComboEditor &amp; XamMultiColumnCombo</v>
      </c>
      <c r="E48" s="16" t="str">
        <f t="shared" si="5"/>
        <v>XamComboEditor &amp; XamMultiColumnCombo</v>
      </c>
    </row>
    <row r="49" spans="1:5" x14ac:dyDescent="0.3">
      <c r="A49" s="1" t="str">
        <f t="shared" si="3"/>
        <v>XamContextMenu</v>
      </c>
      <c r="B49" s="7" t="s">
        <v>25</v>
      </c>
      <c r="C49" s="14" t="str">
        <f>MID(B49,FIND("@",SUBSTITUTE(B49,"\","@",LEN(B49)-LEN(SUBSTITUTE(B49,"\",""))))+1,LEN(B49))</f>
        <v>ContextMenu</v>
      </c>
      <c r="D49" s="17" t="str">
        <f t="shared" si="4"/>
        <v>XamContextMenu</v>
      </c>
      <c r="E49" s="16" t="str">
        <f t="shared" si="5"/>
        <v>XamContextMenu</v>
      </c>
    </row>
    <row r="50" spans="1:5" x14ac:dyDescent="0.3">
      <c r="A50" s="1" t="str">
        <f t="shared" si="3"/>
        <v>XamContextMenu</v>
      </c>
      <c r="B50" s="8" t="s">
        <v>148</v>
      </c>
      <c r="C50" s="11" t="str">
        <f>MID(B50,FIND("@",SUBSTITUTE(B50,"\","@",LEN(B50)-LEN(SUBSTITUTE(B50,"\",""))))+1,LEN(B50))</f>
        <v>ContextMenu</v>
      </c>
      <c r="D50" s="17" t="str">
        <f t="shared" si="4"/>
        <v>XamContextMenu</v>
      </c>
      <c r="E50" s="16" t="str">
        <f t="shared" si="5"/>
        <v>XamContextMenu</v>
      </c>
    </row>
    <row r="51" spans="1:5" x14ac:dyDescent="0.3">
      <c r="A51" s="1" t="str">
        <f t="shared" si="3"/>
        <v>XamDataChart</v>
      </c>
      <c r="B51" s="8" t="s">
        <v>187</v>
      </c>
      <c r="C51" s="14" t="str">
        <f>MID(B51,FIND("@",SUBSTITUTE(B51,"\","@",LEN(B51)-LEN(SUBSTITUTE(B51,"\",""))))+1,LEN(B51))</f>
        <v>DataChart</v>
      </c>
      <c r="D51" s="17" t="str">
        <f t="shared" si="4"/>
        <v>XamDataChart</v>
      </c>
      <c r="E51" s="16" t="str">
        <f t="shared" si="5"/>
        <v>XamDataChart</v>
      </c>
    </row>
    <row r="52" spans="1:5" x14ac:dyDescent="0.3">
      <c r="A52" s="1" t="str">
        <f t="shared" si="3"/>
        <v>XamDataChart</v>
      </c>
      <c r="B52" s="9" t="s">
        <v>4</v>
      </c>
      <c r="C52" s="11" t="str">
        <f>MID(B52,FIND("@",SUBSTITUTE(B52,"\","@",LEN(B52)-LEN(SUBSTITUTE(B52,"\",""))))+1,LEN(B52))</f>
        <v>DataChart</v>
      </c>
      <c r="D52" s="17" t="str">
        <f t="shared" si="4"/>
        <v>XamDataChart</v>
      </c>
      <c r="E52" s="16" t="str">
        <f t="shared" si="5"/>
        <v>XamDataChart</v>
      </c>
    </row>
    <row r="53" spans="1:5" x14ac:dyDescent="0.3">
      <c r="A53" s="1" t="str">
        <f t="shared" si="3"/>
        <v>XamDataChart</v>
      </c>
      <c r="B53" s="9" t="s">
        <v>199</v>
      </c>
      <c r="C53" s="14" t="s">
        <v>200</v>
      </c>
      <c r="D53" s="17" t="str">
        <f t="shared" si="4"/>
        <v>XamDataChart</v>
      </c>
      <c r="E53" s="16" t="str">
        <f t="shared" si="5"/>
        <v>XamDataChart</v>
      </c>
    </row>
    <row r="54" spans="1:5" x14ac:dyDescent="0.3">
      <c r="A54" s="1" t="str">
        <f t="shared" si="3"/>
        <v>XamDataPresenter</v>
      </c>
      <c r="B54" s="7" t="s">
        <v>31</v>
      </c>
      <c r="C54" s="19" t="s">
        <v>52</v>
      </c>
      <c r="D54" s="17" t="str">
        <f t="shared" si="4"/>
        <v>XamDataPresenter</v>
      </c>
      <c r="E54" s="16" t="str">
        <f t="shared" si="5"/>
        <v>XamDataPresenter</v>
      </c>
    </row>
    <row r="55" spans="1:5" x14ac:dyDescent="0.3">
      <c r="A55" s="1" t="str">
        <f t="shared" si="3"/>
        <v>XamDataPresenter</v>
      </c>
      <c r="B55" s="9" t="s">
        <v>161</v>
      </c>
      <c r="C55" s="19" t="s">
        <v>52</v>
      </c>
      <c r="D55" s="17" t="str">
        <f t="shared" si="4"/>
        <v>XamDataPresenter</v>
      </c>
      <c r="E55" s="16" t="str">
        <f t="shared" si="5"/>
        <v>XamDataPresenter</v>
      </c>
    </row>
    <row r="56" spans="1:5" x14ac:dyDescent="0.3">
      <c r="A56" s="1" t="str">
        <f t="shared" si="3"/>
        <v>XamDataPresenter</v>
      </c>
      <c r="B56" s="9" t="s">
        <v>32</v>
      </c>
      <c r="C56" s="19" t="s">
        <v>52</v>
      </c>
      <c r="D56" s="17" t="str">
        <f t="shared" si="4"/>
        <v>XamDataPresenter</v>
      </c>
      <c r="E56" s="16" t="str">
        <f t="shared" si="5"/>
        <v>XamDataPresenter</v>
      </c>
    </row>
    <row r="57" spans="1:5" x14ac:dyDescent="0.3">
      <c r="A57" s="1" t="str">
        <f t="shared" si="3"/>
        <v>XamDataPresenter</v>
      </c>
      <c r="B57" s="9" t="s">
        <v>162</v>
      </c>
      <c r="C57" s="19" t="s">
        <v>52</v>
      </c>
      <c r="D57" s="17" t="str">
        <f t="shared" si="4"/>
        <v>XamDataPresenter</v>
      </c>
      <c r="E57" s="16" t="str">
        <f t="shared" si="5"/>
        <v>XamDataPresenter</v>
      </c>
    </row>
    <row r="58" spans="1:5" x14ac:dyDescent="0.3">
      <c r="A58" s="1" t="str">
        <f t="shared" si="3"/>
        <v>XamDataPresenter</v>
      </c>
      <c r="B58" s="7" t="s">
        <v>33</v>
      </c>
      <c r="C58" s="19" t="s">
        <v>52</v>
      </c>
      <c r="D58" s="17" t="str">
        <f t="shared" si="4"/>
        <v>XamDataPresenter</v>
      </c>
      <c r="E58" s="16" t="str">
        <f t="shared" si="5"/>
        <v>XamDataPresenter</v>
      </c>
    </row>
    <row r="59" spans="1:5" x14ac:dyDescent="0.3">
      <c r="A59" s="1" t="str">
        <f t="shared" si="3"/>
        <v>XamDataPresenter</v>
      </c>
      <c r="B59" s="9" t="s">
        <v>163</v>
      </c>
      <c r="C59" s="19" t="s">
        <v>52</v>
      </c>
      <c r="D59" s="17" t="str">
        <f t="shared" si="4"/>
        <v>XamDataPresenter</v>
      </c>
      <c r="E59" s="16" t="str">
        <f t="shared" si="5"/>
        <v>XamDataPresenter</v>
      </c>
    </row>
    <row r="60" spans="1:5" x14ac:dyDescent="0.3">
      <c r="A60" s="1" t="str">
        <f t="shared" si="3"/>
        <v>XamDataPresenter</v>
      </c>
      <c r="B60" s="9" t="s">
        <v>164</v>
      </c>
      <c r="C60" s="19" t="s">
        <v>52</v>
      </c>
      <c r="D60" s="17" t="str">
        <f t="shared" si="4"/>
        <v>XamDataPresenter</v>
      </c>
      <c r="E60" s="16" t="str">
        <f t="shared" si="5"/>
        <v>XamDataPresenter</v>
      </c>
    </row>
    <row r="61" spans="1:5" x14ac:dyDescent="0.3">
      <c r="A61" s="1" t="str">
        <f t="shared" si="3"/>
        <v>XamDataPresenter</v>
      </c>
      <c r="B61" s="9" t="s">
        <v>34</v>
      </c>
      <c r="C61" s="19" t="s">
        <v>52</v>
      </c>
      <c r="D61" s="17" t="str">
        <f t="shared" si="4"/>
        <v>XamDataPresenter</v>
      </c>
      <c r="E61" s="16" t="str">
        <f t="shared" si="5"/>
        <v>XamDataPresenter</v>
      </c>
    </row>
    <row r="62" spans="1:5" x14ac:dyDescent="0.3">
      <c r="A62" s="1" t="str">
        <f t="shared" si="3"/>
        <v>XamDataPresenter</v>
      </c>
      <c r="B62" s="9" t="s">
        <v>165</v>
      </c>
      <c r="C62" s="19" t="s">
        <v>52</v>
      </c>
      <c r="D62" s="17" t="str">
        <f t="shared" si="4"/>
        <v>XamDataPresenter</v>
      </c>
      <c r="E62" s="16" t="str">
        <f t="shared" si="5"/>
        <v>XamDataPresenter</v>
      </c>
    </row>
    <row r="63" spans="1:5" x14ac:dyDescent="0.3">
      <c r="A63" s="1" t="str">
        <f t="shared" si="3"/>
        <v>XamDataPresenter</v>
      </c>
      <c r="B63" s="9" t="s">
        <v>166</v>
      </c>
      <c r="C63" s="19" t="s">
        <v>52</v>
      </c>
      <c r="D63" s="17" t="str">
        <f t="shared" si="4"/>
        <v>XamDataPresenter</v>
      </c>
      <c r="E63" s="16" t="str">
        <f t="shared" si="5"/>
        <v>XamDataPresenter</v>
      </c>
    </row>
    <row r="64" spans="1:5" x14ac:dyDescent="0.3">
      <c r="A64" s="1" t="str">
        <f t="shared" si="3"/>
        <v>XamDataPresenter</v>
      </c>
      <c r="B64" s="7" t="s">
        <v>35</v>
      </c>
      <c r="C64" s="19" t="s">
        <v>52</v>
      </c>
      <c r="D64" s="17" t="str">
        <f t="shared" si="4"/>
        <v>XamDataPresenter</v>
      </c>
      <c r="E64" s="16" t="str">
        <f t="shared" si="5"/>
        <v>XamDataPresenter</v>
      </c>
    </row>
    <row r="65" spans="1:5" x14ac:dyDescent="0.3">
      <c r="A65" s="1" t="str">
        <f t="shared" si="3"/>
        <v>XamDataPresenter</v>
      </c>
      <c r="B65" s="9" t="s">
        <v>167</v>
      </c>
      <c r="C65" s="15" t="s">
        <v>52</v>
      </c>
      <c r="D65" s="17" t="str">
        <f t="shared" si="4"/>
        <v>XamDataPresenter</v>
      </c>
      <c r="E65" s="16" t="str">
        <f t="shared" si="5"/>
        <v>XamDataPresenter</v>
      </c>
    </row>
    <row r="66" spans="1:5" x14ac:dyDescent="0.3">
      <c r="A66" s="1" t="str">
        <f t="shared" ref="A66:A97" si="7">CONCATENATE("Xam",C66)</f>
        <v>XamDataPresenter</v>
      </c>
      <c r="B66" s="9" t="s">
        <v>168</v>
      </c>
      <c r="C66" s="15" t="s">
        <v>52</v>
      </c>
      <c r="D66" s="17" t="str">
        <f t="shared" ref="D66:D97" si="8">A66</f>
        <v>XamDataPresenter</v>
      </c>
      <c r="E66" s="16" t="str">
        <f t="shared" ref="E66:E97" si="9">_xlfn.IFNA(VLOOKUP(B66, $B$2:$D$197, 3, FALSE),"")</f>
        <v>XamDataPresenter</v>
      </c>
    </row>
    <row r="67" spans="1:5" x14ac:dyDescent="0.3">
      <c r="A67" s="1" t="str">
        <f t="shared" si="7"/>
        <v>XamDataPresenter</v>
      </c>
      <c r="B67" s="9" t="s">
        <v>169</v>
      </c>
      <c r="C67" s="15" t="s">
        <v>52</v>
      </c>
      <c r="D67" s="17" t="str">
        <f t="shared" si="8"/>
        <v>XamDataPresenter</v>
      </c>
      <c r="E67" s="16" t="str">
        <f t="shared" si="9"/>
        <v>XamDataPresenter</v>
      </c>
    </row>
    <row r="68" spans="1:5" x14ac:dyDescent="0.3">
      <c r="A68" s="1" t="str">
        <f t="shared" si="7"/>
        <v>XamDataPresenter</v>
      </c>
      <c r="B68" s="9" t="s">
        <v>170</v>
      </c>
      <c r="C68" s="15" t="s">
        <v>52</v>
      </c>
      <c r="D68" s="17" t="str">
        <f t="shared" si="8"/>
        <v>XamDataPresenter</v>
      </c>
      <c r="E68" s="16" t="str">
        <f t="shared" si="9"/>
        <v>XamDataPresenter</v>
      </c>
    </row>
    <row r="69" spans="1:5" x14ac:dyDescent="0.3">
      <c r="A69" s="1" t="str">
        <f t="shared" si="7"/>
        <v>XamDataPresenter</v>
      </c>
      <c r="B69" s="9" t="s">
        <v>36</v>
      </c>
      <c r="C69" s="15" t="s">
        <v>52</v>
      </c>
      <c r="D69" s="17" t="str">
        <f t="shared" si="8"/>
        <v>XamDataPresenter</v>
      </c>
      <c r="E69" s="16" t="str">
        <f t="shared" si="9"/>
        <v>XamDataPresenter</v>
      </c>
    </row>
    <row r="70" spans="1:5" x14ac:dyDescent="0.3">
      <c r="A70" s="1" t="str">
        <f t="shared" si="7"/>
        <v>XamDataPresenter</v>
      </c>
      <c r="B70" s="9" t="s">
        <v>36</v>
      </c>
      <c r="C70" s="15" t="s">
        <v>52</v>
      </c>
      <c r="D70" s="17" t="str">
        <f t="shared" si="8"/>
        <v>XamDataPresenter</v>
      </c>
      <c r="E70" s="16" t="str">
        <f t="shared" si="9"/>
        <v>XamDataPresenter</v>
      </c>
    </row>
    <row r="71" spans="1:5" x14ac:dyDescent="0.3">
      <c r="A71" s="1" t="str">
        <f t="shared" si="7"/>
        <v>XamDataPresenter</v>
      </c>
      <c r="B71" s="9" t="s">
        <v>171</v>
      </c>
      <c r="C71" s="15" t="s">
        <v>52</v>
      </c>
      <c r="D71" s="17" t="str">
        <f t="shared" si="8"/>
        <v>XamDataPresenter</v>
      </c>
      <c r="E71" s="16" t="str">
        <f t="shared" si="9"/>
        <v>XamDataPresenter</v>
      </c>
    </row>
    <row r="72" spans="1:5" x14ac:dyDescent="0.3">
      <c r="A72" s="1" t="str">
        <f t="shared" si="7"/>
        <v>XamDataPresenter</v>
      </c>
      <c r="B72" s="9" t="s">
        <v>172</v>
      </c>
      <c r="C72" s="15" t="s">
        <v>52</v>
      </c>
      <c r="D72" s="17" t="str">
        <f t="shared" si="8"/>
        <v>XamDataPresenter</v>
      </c>
      <c r="E72" s="16" t="str">
        <f t="shared" si="9"/>
        <v>XamDataPresenter</v>
      </c>
    </row>
    <row r="73" spans="1:5" x14ac:dyDescent="0.3">
      <c r="A73" s="1" t="str">
        <f t="shared" si="7"/>
        <v>XamDataTree</v>
      </c>
      <c r="B73" s="9" t="s">
        <v>24</v>
      </c>
      <c r="C73" s="17" t="str">
        <f t="shared" ref="C73:C78" si="10">MID(B73,FIND("@",SUBSTITUTE(B73,"\","@",LEN(B73)-LEN(SUBSTITUTE(B73,"\",""))))+1,LEN(B73))</f>
        <v>DataTree</v>
      </c>
      <c r="D73" s="17" t="str">
        <f t="shared" si="8"/>
        <v>XamDataTree</v>
      </c>
      <c r="E73" s="16" t="str">
        <f t="shared" si="9"/>
        <v>XamDataTree</v>
      </c>
    </row>
    <row r="74" spans="1:5" x14ac:dyDescent="0.3">
      <c r="A74" s="1" t="str">
        <f t="shared" si="7"/>
        <v>XamDatePicker</v>
      </c>
      <c r="B74" s="8" t="s">
        <v>150</v>
      </c>
      <c r="C74" s="17" t="str">
        <f t="shared" si="10"/>
        <v>DatePicker</v>
      </c>
      <c r="D74" s="17" t="str">
        <f t="shared" si="8"/>
        <v>XamDatePicker</v>
      </c>
      <c r="E74" s="16" t="str">
        <f t="shared" si="9"/>
        <v>XamDatePicker</v>
      </c>
    </row>
    <row r="75" spans="1:5" x14ac:dyDescent="0.3">
      <c r="A75" s="1" t="str">
        <f t="shared" si="7"/>
        <v>XamDiagram</v>
      </c>
      <c r="B75" s="7" t="s">
        <v>121</v>
      </c>
      <c r="C75" s="17" t="str">
        <f t="shared" si="10"/>
        <v>Diagram</v>
      </c>
      <c r="D75" s="17" t="str">
        <f t="shared" si="8"/>
        <v>XamDiagram</v>
      </c>
      <c r="E75" s="16" t="str">
        <f t="shared" si="9"/>
        <v>XamDiagram</v>
      </c>
    </row>
    <row r="76" spans="1:5" x14ac:dyDescent="0.3">
      <c r="A76" s="1" t="str">
        <f t="shared" si="7"/>
        <v>XamDiagram</v>
      </c>
      <c r="B76" s="7" t="s">
        <v>173</v>
      </c>
      <c r="C76" s="17" t="str">
        <f t="shared" si="10"/>
        <v>Diagram</v>
      </c>
      <c r="D76" s="17" t="str">
        <f t="shared" si="8"/>
        <v>XamDiagram</v>
      </c>
      <c r="E76" s="16" t="str">
        <f t="shared" si="9"/>
        <v>XamDiagram</v>
      </c>
    </row>
    <row r="77" spans="1:5" x14ac:dyDescent="0.3">
      <c r="A77" s="1" t="str">
        <f t="shared" si="7"/>
        <v>XamDialogWindow</v>
      </c>
      <c r="B77" s="7" t="s">
        <v>23</v>
      </c>
      <c r="C77" s="17" t="str">
        <f t="shared" si="10"/>
        <v>DialogWindow</v>
      </c>
      <c r="D77" s="17" t="str">
        <f t="shared" si="8"/>
        <v>XamDialogWindow</v>
      </c>
      <c r="E77" s="16" t="str">
        <f t="shared" si="9"/>
        <v>XamDialogWindow</v>
      </c>
    </row>
    <row r="78" spans="1:5" x14ac:dyDescent="0.3">
      <c r="A78" s="1" t="str">
        <f t="shared" si="7"/>
        <v>XamDockManager</v>
      </c>
      <c r="B78" s="7" t="s">
        <v>122</v>
      </c>
      <c r="C78" s="17" t="str">
        <f t="shared" si="10"/>
        <v>DockManager</v>
      </c>
      <c r="D78" s="17" t="str">
        <f t="shared" si="8"/>
        <v>XamDockManager</v>
      </c>
      <c r="E78" s="16" t="str">
        <f t="shared" si="9"/>
        <v>XamDockManager</v>
      </c>
    </row>
    <row r="79" spans="1:5" x14ac:dyDescent="0.3">
      <c r="A79" s="1" t="str">
        <f t="shared" si="7"/>
        <v>XamDockManager</v>
      </c>
      <c r="B79" s="7" t="s">
        <v>37</v>
      </c>
      <c r="C79" s="15" t="s">
        <v>53</v>
      </c>
      <c r="D79" s="17" t="str">
        <f t="shared" si="8"/>
        <v>XamDockManager</v>
      </c>
      <c r="E79" s="16" t="str">
        <f t="shared" si="9"/>
        <v>XamDockManager</v>
      </c>
    </row>
    <row r="80" spans="1:5" x14ac:dyDescent="0.3">
      <c r="A80" s="1" t="str">
        <f t="shared" si="7"/>
        <v>XamDonutChart</v>
      </c>
      <c r="B80" s="7" t="s">
        <v>86</v>
      </c>
      <c r="C80" s="17" t="str">
        <f>MID(B80,FIND("@",SUBSTITUTE(B80,"\","@",LEN(B80)-LEN(SUBSTITUTE(B80,"\",""))))+1,LEN(B80))</f>
        <v>DonutChart</v>
      </c>
      <c r="D80" s="17" t="str">
        <f t="shared" si="8"/>
        <v>XamDonutChart</v>
      </c>
      <c r="E80" s="16" t="str">
        <f t="shared" si="9"/>
        <v>XamDonutChart</v>
      </c>
    </row>
    <row r="81" spans="1:5" x14ac:dyDescent="0.3">
      <c r="A81" s="1" t="str">
        <f t="shared" si="7"/>
        <v>XamEditors</v>
      </c>
      <c r="B81" s="7" t="s">
        <v>101</v>
      </c>
      <c r="C81" s="17" t="str">
        <f>MID(B81,FIND("@",SUBSTITUTE(B81,"\","@",LEN(B81)-LEN(SUBSTITUTE(B81,"\",""))))+1,LEN(B81))</f>
        <v>Editors</v>
      </c>
      <c r="D81" s="17" t="str">
        <f t="shared" si="8"/>
        <v>XamEditors</v>
      </c>
      <c r="E81" s="16" t="str">
        <f t="shared" si="9"/>
        <v>XamEditors</v>
      </c>
    </row>
    <row r="82" spans="1:5" x14ac:dyDescent="0.3">
      <c r="A82" s="1" t="str">
        <f t="shared" si="7"/>
        <v>XamEditors</v>
      </c>
      <c r="B82" s="9" t="s">
        <v>123</v>
      </c>
      <c r="C82" s="17" t="s">
        <v>62</v>
      </c>
      <c r="D82" s="17" t="str">
        <f t="shared" si="8"/>
        <v>XamEditors</v>
      </c>
      <c r="E82" s="16" t="str">
        <f t="shared" si="9"/>
        <v>XamEditors</v>
      </c>
    </row>
    <row r="83" spans="1:5" x14ac:dyDescent="0.3">
      <c r="A83" s="1" t="str">
        <f t="shared" si="7"/>
        <v>XamEditors</v>
      </c>
      <c r="B83" s="7" t="s">
        <v>124</v>
      </c>
      <c r="C83" s="17" t="s">
        <v>62</v>
      </c>
      <c r="D83" s="17" t="str">
        <f t="shared" si="8"/>
        <v>XamEditors</v>
      </c>
      <c r="E83" s="16" t="str">
        <f t="shared" si="9"/>
        <v>XamEditors</v>
      </c>
    </row>
    <row r="84" spans="1:5" x14ac:dyDescent="0.3">
      <c r="A84" s="1" t="str">
        <f t="shared" si="7"/>
        <v>XamEditors</v>
      </c>
      <c r="B84" s="7" t="s">
        <v>125</v>
      </c>
      <c r="C84" s="17" t="s">
        <v>62</v>
      </c>
      <c r="D84" s="17" t="str">
        <f t="shared" si="8"/>
        <v>XamEditors</v>
      </c>
      <c r="E84" s="16" t="str">
        <f t="shared" si="9"/>
        <v>XamEditors</v>
      </c>
    </row>
    <row r="85" spans="1:5" x14ac:dyDescent="0.3">
      <c r="A85" s="1" t="str">
        <f t="shared" si="7"/>
        <v>XamEditors</v>
      </c>
      <c r="B85" s="7" t="s">
        <v>126</v>
      </c>
      <c r="C85" s="17" t="s">
        <v>62</v>
      </c>
      <c r="D85" s="17" t="str">
        <f t="shared" si="8"/>
        <v>XamEditors</v>
      </c>
      <c r="E85" s="16" t="str">
        <f t="shared" si="9"/>
        <v>XamEditors</v>
      </c>
    </row>
    <row r="86" spans="1:5" x14ac:dyDescent="0.3">
      <c r="A86" s="1" t="str">
        <f t="shared" si="7"/>
        <v>XamEditors</v>
      </c>
      <c r="B86" s="7" t="s">
        <v>128</v>
      </c>
      <c r="C86" s="17" t="s">
        <v>62</v>
      </c>
      <c r="D86" s="17" t="str">
        <f t="shared" si="8"/>
        <v>XamEditors</v>
      </c>
      <c r="E86" s="16" t="str">
        <f t="shared" si="9"/>
        <v>XamEditors</v>
      </c>
    </row>
    <row r="87" spans="1:5" x14ac:dyDescent="0.3">
      <c r="A87" s="1" t="str">
        <f t="shared" si="7"/>
        <v>XamEditors</v>
      </c>
      <c r="B87" s="9" t="s">
        <v>130</v>
      </c>
      <c r="C87" s="17" t="s">
        <v>62</v>
      </c>
      <c r="D87" s="17" t="str">
        <f t="shared" si="8"/>
        <v>XamEditors</v>
      </c>
      <c r="E87" s="16" t="str">
        <f t="shared" si="9"/>
        <v>XamEditors</v>
      </c>
    </row>
    <row r="88" spans="1:5" x14ac:dyDescent="0.3">
      <c r="A88" s="1" t="str">
        <f t="shared" si="7"/>
        <v>XamEditors</v>
      </c>
      <c r="B88" s="9" t="s">
        <v>38</v>
      </c>
      <c r="C88" s="15" t="s">
        <v>62</v>
      </c>
      <c r="D88" s="17" t="str">
        <f t="shared" si="8"/>
        <v>XamEditors</v>
      </c>
      <c r="E88" s="16" t="str">
        <f t="shared" si="9"/>
        <v>XamEditors</v>
      </c>
    </row>
    <row r="89" spans="1:5" x14ac:dyDescent="0.3">
      <c r="A89" s="1" t="str">
        <f t="shared" si="7"/>
        <v>XamEditors</v>
      </c>
      <c r="B89" s="7" t="s">
        <v>174</v>
      </c>
      <c r="C89" s="15" t="s">
        <v>62</v>
      </c>
      <c r="D89" s="17" t="str">
        <f t="shared" si="8"/>
        <v>XamEditors</v>
      </c>
      <c r="E89" s="16" t="str">
        <f t="shared" si="9"/>
        <v>XamEditors</v>
      </c>
    </row>
    <row r="90" spans="1:5" x14ac:dyDescent="0.3">
      <c r="A90" s="1" t="str">
        <f t="shared" si="7"/>
        <v>XamEditors</v>
      </c>
      <c r="B90" s="7" t="s">
        <v>175</v>
      </c>
      <c r="C90" s="15" t="s">
        <v>62</v>
      </c>
      <c r="D90" s="17" t="str">
        <f t="shared" si="8"/>
        <v>XamEditors</v>
      </c>
      <c r="E90" s="16" t="str">
        <f t="shared" si="9"/>
        <v>XamEditors</v>
      </c>
    </row>
    <row r="91" spans="1:5" x14ac:dyDescent="0.3">
      <c r="A91" s="1" t="str">
        <f t="shared" si="7"/>
        <v>XamEditors</v>
      </c>
      <c r="B91" s="7" t="s">
        <v>176</v>
      </c>
      <c r="C91" s="15" t="s">
        <v>62</v>
      </c>
      <c r="D91" s="17" t="str">
        <f t="shared" si="8"/>
        <v>XamEditors</v>
      </c>
      <c r="E91" s="16" t="str">
        <f t="shared" si="9"/>
        <v>XamEditors</v>
      </c>
    </row>
    <row r="92" spans="1:5" x14ac:dyDescent="0.3">
      <c r="A92" s="1" t="str">
        <f t="shared" si="7"/>
        <v>XamEditors</v>
      </c>
      <c r="B92" s="7" t="s">
        <v>177</v>
      </c>
      <c r="C92" s="15" t="s">
        <v>62</v>
      </c>
      <c r="D92" s="17" t="str">
        <f t="shared" si="8"/>
        <v>XamEditors</v>
      </c>
      <c r="E92" s="16" t="str">
        <f t="shared" si="9"/>
        <v>XamEditors</v>
      </c>
    </row>
    <row r="93" spans="1:5" x14ac:dyDescent="0.3">
      <c r="A93" s="1" t="str">
        <f t="shared" si="7"/>
        <v>XamEditors</v>
      </c>
      <c r="B93" s="9" t="s">
        <v>179</v>
      </c>
      <c r="C93" s="14" t="s">
        <v>62</v>
      </c>
      <c r="D93" s="17" t="str">
        <f t="shared" si="8"/>
        <v>XamEditors</v>
      </c>
      <c r="E93" s="16" t="str">
        <f t="shared" si="9"/>
        <v>XamEditors</v>
      </c>
    </row>
    <row r="94" spans="1:5" x14ac:dyDescent="0.3">
      <c r="A94" s="1" t="str">
        <f t="shared" si="7"/>
        <v>XamFunnelChart</v>
      </c>
      <c r="B94" s="7" t="s">
        <v>87</v>
      </c>
      <c r="C94" s="17" t="str">
        <f>MID(B94,FIND("@",SUBSTITUTE(B94,"\","@",LEN(B94)-LEN(SUBSTITUTE(B94,"\",""))))+1,LEN(B94))</f>
        <v>FunnelChart</v>
      </c>
      <c r="D94" s="17" t="str">
        <f t="shared" si="8"/>
        <v>XamFunnelChart</v>
      </c>
      <c r="E94" s="16" t="str">
        <f t="shared" si="9"/>
        <v>XamFunnelChart</v>
      </c>
    </row>
    <row r="95" spans="1:5" x14ac:dyDescent="0.3">
      <c r="A95" s="1" t="str">
        <f t="shared" si="7"/>
        <v>XamGantt</v>
      </c>
      <c r="B95" s="9" t="s">
        <v>20</v>
      </c>
      <c r="C95" s="17" t="str">
        <f>MID(B95,FIND("@",SUBSTITUTE(B95,"\","@",LEN(B95)-LEN(SUBSTITUTE(B95,"\",""))))+1,LEN(B95))</f>
        <v>Gantt</v>
      </c>
      <c r="D95" s="17" t="str">
        <f t="shared" si="8"/>
        <v>XamGantt</v>
      </c>
      <c r="E95" s="16" t="str">
        <f t="shared" si="9"/>
        <v>XamGantt</v>
      </c>
    </row>
    <row r="96" spans="1:5" s="1" customFormat="1" x14ac:dyDescent="0.3">
      <c r="A96" s="1" t="str">
        <f t="shared" si="7"/>
        <v>XamGeographicMap</v>
      </c>
      <c r="B96" s="9" t="s">
        <v>110</v>
      </c>
      <c r="C96" s="17" t="str">
        <f>MID(B96,FIND("@",SUBSTITUTE(B96,"\","@",LEN(B96)-LEN(SUBSTITUTE(B96,"\",""))))+1,LEN(B96))</f>
        <v>GeographicMap</v>
      </c>
      <c r="D96" s="17" t="str">
        <f t="shared" si="8"/>
        <v>XamGeographicMap</v>
      </c>
      <c r="E96" s="16" t="str">
        <f t="shared" si="9"/>
        <v>XamGeographicMap</v>
      </c>
    </row>
    <row r="97" spans="1:5" x14ac:dyDescent="0.3">
      <c r="A97" s="1" t="str">
        <f t="shared" si="7"/>
        <v>XamGrid</v>
      </c>
      <c r="B97" s="8" t="s">
        <v>190</v>
      </c>
      <c r="C97" s="17" t="s">
        <v>56</v>
      </c>
      <c r="D97" s="17" t="str">
        <f t="shared" si="8"/>
        <v>XamGrid</v>
      </c>
      <c r="E97" s="16" t="str">
        <f t="shared" si="9"/>
        <v>XamGrid</v>
      </c>
    </row>
    <row r="98" spans="1:5" x14ac:dyDescent="0.3">
      <c r="A98" s="1" t="str">
        <f t="shared" ref="A98:A129" si="11">CONCATENATE("Xam",C98)</f>
        <v>XamGrid</v>
      </c>
      <c r="B98" s="8" t="s">
        <v>191</v>
      </c>
      <c r="C98" s="17" t="s">
        <v>56</v>
      </c>
      <c r="D98" s="17" t="str">
        <f t="shared" ref="D98:D129" si="12">A98</f>
        <v>XamGrid</v>
      </c>
      <c r="E98" s="16" t="str">
        <f t="shared" ref="E98:E129" si="13">_xlfn.IFNA(VLOOKUP(B98, $B$2:$D$197, 3, FALSE),"")</f>
        <v>XamGrid</v>
      </c>
    </row>
    <row r="99" spans="1:5" x14ac:dyDescent="0.3">
      <c r="A99" s="1" t="str">
        <f t="shared" si="11"/>
        <v>XamGrid</v>
      </c>
      <c r="B99" s="22" t="s">
        <v>197</v>
      </c>
      <c r="C99" s="17" t="s">
        <v>56</v>
      </c>
      <c r="D99" s="17" t="str">
        <f t="shared" si="12"/>
        <v>XamGrid</v>
      </c>
      <c r="E99" s="16" t="str">
        <f t="shared" si="13"/>
        <v>XamGrid</v>
      </c>
    </row>
    <row r="100" spans="1:5" s="1" customFormat="1" x14ac:dyDescent="0.3">
      <c r="A100" s="1" t="str">
        <f t="shared" si="11"/>
        <v>XamGrid</v>
      </c>
      <c r="B100" s="22" t="s">
        <v>198</v>
      </c>
      <c r="C100" s="17" t="s">
        <v>56</v>
      </c>
      <c r="D100" s="17" t="str">
        <f t="shared" si="12"/>
        <v>XamGrid</v>
      </c>
      <c r="E100" s="16" t="str">
        <f t="shared" si="13"/>
        <v>XamGrid</v>
      </c>
    </row>
    <row r="101" spans="1:5" x14ac:dyDescent="0.3">
      <c r="A101" s="1" t="str">
        <f t="shared" si="11"/>
        <v>XamGrid</v>
      </c>
      <c r="B101" s="9" t="s">
        <v>22</v>
      </c>
      <c r="C101" s="11" t="s">
        <v>56</v>
      </c>
      <c r="D101" s="17" t="str">
        <f t="shared" si="12"/>
        <v>XamGrid</v>
      </c>
      <c r="E101" s="16" t="str">
        <f t="shared" si="13"/>
        <v>XamGrid</v>
      </c>
    </row>
    <row r="102" spans="1:5" x14ac:dyDescent="0.3">
      <c r="A102" s="1" t="str">
        <f t="shared" si="11"/>
        <v>XamHTMLViewer</v>
      </c>
      <c r="B102" s="8" t="s">
        <v>131</v>
      </c>
      <c r="C102" s="17" t="str">
        <f>MID(B102,FIND("@",SUBSTITUTE(B102,"\","@",LEN(B102)-LEN(SUBSTITUTE(B102,"\",""))))+1,LEN(B102))</f>
        <v>HTMLViewer</v>
      </c>
      <c r="D102" s="17" t="str">
        <f t="shared" si="12"/>
        <v>XamHTMLViewer</v>
      </c>
      <c r="E102" s="16" t="str">
        <f t="shared" si="13"/>
        <v>XamHTMLViewer</v>
      </c>
    </row>
    <row r="103" spans="1:5" x14ac:dyDescent="0.3">
      <c r="A103" s="1" t="str">
        <f t="shared" si="11"/>
        <v>XamInfoBox</v>
      </c>
      <c r="B103" s="8" t="s">
        <v>158</v>
      </c>
      <c r="C103" s="14" t="str">
        <f>MID(B103,FIND("@",SUBSTITUTE(B103,"\","@",LEN(B103)-LEN(SUBSTITUTE(B103,"\",""))))+1,LEN(B103))</f>
        <v>InfoBox</v>
      </c>
      <c r="D103" s="17" t="str">
        <f t="shared" si="12"/>
        <v>XamInfoBox</v>
      </c>
      <c r="E103" s="16" t="str">
        <f t="shared" si="13"/>
        <v>XamInfoBox</v>
      </c>
    </row>
    <row r="104" spans="1:5" x14ac:dyDescent="0.3">
      <c r="A104" s="1" t="str">
        <f t="shared" si="11"/>
        <v>XamInputs</v>
      </c>
      <c r="B104" s="8" t="s">
        <v>188</v>
      </c>
      <c r="C104" s="14" t="str">
        <f>MID(B104,FIND("@",SUBSTITUTE(B104,"\","@",LEN(B104)-LEN(SUBSTITUTE(B104,"\",""))))+1,LEN(B104))</f>
        <v>Inputs</v>
      </c>
      <c r="D104" s="17" t="str">
        <f t="shared" si="12"/>
        <v>XamInputs</v>
      </c>
      <c r="E104" s="16" t="str">
        <f t="shared" si="13"/>
        <v>XamInputs</v>
      </c>
    </row>
    <row r="105" spans="1:5" x14ac:dyDescent="0.3">
      <c r="A105" s="1" t="str">
        <f t="shared" si="11"/>
        <v>XamInputs</v>
      </c>
      <c r="B105" s="9" t="s">
        <v>10</v>
      </c>
      <c r="C105" s="17" t="s">
        <v>58</v>
      </c>
      <c r="D105" s="17" t="str">
        <f t="shared" si="12"/>
        <v>XamInputs</v>
      </c>
      <c r="E105" s="16" t="str">
        <f t="shared" si="13"/>
        <v>XamInputs</v>
      </c>
    </row>
    <row r="106" spans="1:5" x14ac:dyDescent="0.3">
      <c r="A106" s="1" t="str">
        <f t="shared" si="11"/>
        <v>XamInputs</v>
      </c>
      <c r="B106" s="7" t="s">
        <v>103</v>
      </c>
      <c r="C106" s="14" t="s">
        <v>58</v>
      </c>
      <c r="D106" s="17" t="str">
        <f t="shared" si="12"/>
        <v>XamInputs</v>
      </c>
      <c r="E106" s="16" t="str">
        <f t="shared" si="13"/>
        <v>XamInputs</v>
      </c>
    </row>
    <row r="107" spans="1:5" x14ac:dyDescent="0.3">
      <c r="A107" s="1" t="str">
        <f t="shared" si="11"/>
        <v>XamInputs</v>
      </c>
      <c r="B107" s="7" t="s">
        <v>11</v>
      </c>
      <c r="C107" s="14" t="s">
        <v>58</v>
      </c>
      <c r="D107" s="17" t="str">
        <f t="shared" si="12"/>
        <v>XamInputs</v>
      </c>
      <c r="E107" s="16" t="str">
        <f t="shared" si="13"/>
        <v>XamInputs</v>
      </c>
    </row>
    <row r="108" spans="1:5" x14ac:dyDescent="0.3">
      <c r="A108" s="1" t="str">
        <f t="shared" si="11"/>
        <v>XamInputs</v>
      </c>
      <c r="B108" s="9" t="s">
        <v>12</v>
      </c>
      <c r="C108" s="14" t="s">
        <v>58</v>
      </c>
      <c r="D108" s="17" t="str">
        <f t="shared" si="12"/>
        <v>XamInputs</v>
      </c>
      <c r="E108" s="16" t="str">
        <f t="shared" si="13"/>
        <v>XamInputs</v>
      </c>
    </row>
    <row r="109" spans="1:5" x14ac:dyDescent="0.3">
      <c r="A109" s="1" t="str">
        <f t="shared" si="11"/>
        <v>XamInputs</v>
      </c>
      <c r="B109" s="7" t="s">
        <v>13</v>
      </c>
      <c r="C109" s="11" t="s">
        <v>58</v>
      </c>
      <c r="D109" s="17" t="str">
        <f t="shared" si="12"/>
        <v>XamInputs</v>
      </c>
      <c r="E109" s="16" t="str">
        <f t="shared" si="13"/>
        <v>XamInputs</v>
      </c>
    </row>
    <row r="110" spans="1:5" x14ac:dyDescent="0.3">
      <c r="A110" s="1" t="str">
        <f t="shared" si="11"/>
        <v>XamLinearGauge</v>
      </c>
      <c r="B110" s="7" t="s">
        <v>5</v>
      </c>
      <c r="C110" s="14" t="s">
        <v>59</v>
      </c>
      <c r="D110" s="17" t="str">
        <f t="shared" si="12"/>
        <v>XamLinearGauge</v>
      </c>
      <c r="E110" s="16" t="str">
        <f t="shared" si="13"/>
        <v>XamLinearGauge</v>
      </c>
    </row>
    <row r="111" spans="1:5" x14ac:dyDescent="0.3">
      <c r="A111" s="1" t="str">
        <f t="shared" si="11"/>
        <v>XamList</v>
      </c>
      <c r="B111" s="8" t="s">
        <v>152</v>
      </c>
      <c r="C111" s="17" t="str">
        <f t="shared" ref="C111:C118" si="14">MID(B111,FIND("@",SUBSTITUTE(B111,"\","@",LEN(B111)-LEN(SUBSTITUTE(B111,"\",""))))+1,LEN(B111))</f>
        <v>List</v>
      </c>
      <c r="D111" s="17" t="str">
        <f t="shared" si="12"/>
        <v>XamList</v>
      </c>
      <c r="E111" s="16" t="str">
        <f t="shared" si="13"/>
        <v>XamList</v>
      </c>
    </row>
    <row r="112" spans="1:5" x14ac:dyDescent="0.3">
      <c r="A112" s="1" t="str">
        <f t="shared" si="11"/>
        <v>XamListPicker</v>
      </c>
      <c r="B112" s="8" t="s">
        <v>153</v>
      </c>
      <c r="C112" s="14" t="str">
        <f t="shared" si="14"/>
        <v>ListPicker</v>
      </c>
      <c r="D112" s="17" t="str">
        <f t="shared" si="12"/>
        <v>XamListPicker</v>
      </c>
      <c r="E112" s="16" t="str">
        <f t="shared" si="13"/>
        <v>XamListPicker</v>
      </c>
    </row>
    <row r="113" spans="1:5" x14ac:dyDescent="0.3">
      <c r="A113" s="1" t="str">
        <f t="shared" si="11"/>
        <v>XamMap</v>
      </c>
      <c r="B113" s="9" t="s">
        <v>111</v>
      </c>
      <c r="C113" s="14" t="str">
        <f t="shared" si="14"/>
        <v>Map</v>
      </c>
      <c r="D113" s="17" t="str">
        <f t="shared" si="12"/>
        <v>XamMap</v>
      </c>
      <c r="E113" s="16" t="str">
        <f t="shared" si="13"/>
        <v>XamMap</v>
      </c>
    </row>
    <row r="114" spans="1:5" x14ac:dyDescent="0.3">
      <c r="A114" s="1" t="str">
        <f t="shared" si="11"/>
        <v>XamMenu</v>
      </c>
      <c r="B114" s="13" t="s">
        <v>112</v>
      </c>
      <c r="C114" s="14" t="str">
        <f t="shared" si="14"/>
        <v>Menu</v>
      </c>
      <c r="D114" s="17" t="str">
        <f t="shared" si="12"/>
        <v>XamMenu</v>
      </c>
      <c r="E114" s="16" t="str">
        <f t="shared" si="13"/>
        <v>XamMenu</v>
      </c>
    </row>
    <row r="115" spans="1:5" x14ac:dyDescent="0.3">
      <c r="A115" s="1" t="str">
        <f t="shared" si="11"/>
        <v>XamMessageBox</v>
      </c>
      <c r="B115" s="14" t="s">
        <v>159</v>
      </c>
      <c r="C115" s="11" t="str">
        <f t="shared" si="14"/>
        <v>MessageBox</v>
      </c>
      <c r="D115" s="17" t="str">
        <f t="shared" si="12"/>
        <v>XamMessageBox</v>
      </c>
      <c r="E115" s="16" t="str">
        <f t="shared" si="13"/>
        <v>XamMessageBox</v>
      </c>
    </row>
    <row r="116" spans="1:5" x14ac:dyDescent="0.3">
      <c r="A116" s="1" t="str">
        <f t="shared" si="11"/>
        <v>XamMonthCalendar</v>
      </c>
      <c r="B116" s="7" t="s">
        <v>127</v>
      </c>
      <c r="C116" s="17" t="str">
        <f t="shared" si="14"/>
        <v>MonthCalendar</v>
      </c>
      <c r="D116" s="17" t="str">
        <f t="shared" si="12"/>
        <v>XamMonthCalendar</v>
      </c>
      <c r="E116" s="16" t="str">
        <f t="shared" si="13"/>
        <v>XamMonthCalendar</v>
      </c>
    </row>
    <row r="117" spans="1:5" x14ac:dyDescent="0.3">
      <c r="A117" s="1" t="str">
        <f t="shared" si="11"/>
        <v>XamMonthCalendar</v>
      </c>
      <c r="B117" s="7" t="s">
        <v>39</v>
      </c>
      <c r="C117" s="14" t="str">
        <f t="shared" si="14"/>
        <v>MonthCalendar</v>
      </c>
      <c r="D117" s="17" t="str">
        <f t="shared" si="12"/>
        <v>XamMonthCalendar</v>
      </c>
      <c r="E117" s="16" t="str">
        <f t="shared" si="13"/>
        <v>XamMonthCalendar</v>
      </c>
    </row>
    <row r="118" spans="1:5" x14ac:dyDescent="0.3">
      <c r="A118" s="1" t="str">
        <f t="shared" si="11"/>
        <v>XamMultiColumnCombo</v>
      </c>
      <c r="B118" s="7" t="s">
        <v>9</v>
      </c>
      <c r="C118" s="14" t="str">
        <f t="shared" si="14"/>
        <v>MultiColumnCombo</v>
      </c>
      <c r="D118" s="17" t="str">
        <f t="shared" si="12"/>
        <v>XamMultiColumnCombo</v>
      </c>
      <c r="E118" s="16" t="str">
        <f t="shared" si="13"/>
        <v>XamMultiColumnCombo</v>
      </c>
    </row>
    <row r="119" spans="1:5" x14ac:dyDescent="0.3">
      <c r="A119" s="1" t="str">
        <f t="shared" si="11"/>
        <v>XamNetworkNode</v>
      </c>
      <c r="B119" s="7" t="s">
        <v>96</v>
      </c>
      <c r="C119" s="11" t="s">
        <v>70</v>
      </c>
      <c r="D119" s="17" t="str">
        <f t="shared" si="12"/>
        <v>XamNetworkNode</v>
      </c>
      <c r="E119" s="16" t="str">
        <f t="shared" si="13"/>
        <v>XamNetworkNode</v>
      </c>
    </row>
    <row r="120" spans="1:5" x14ac:dyDescent="0.3">
      <c r="A120" s="1" t="str">
        <f t="shared" si="11"/>
        <v>XamOrgChart</v>
      </c>
      <c r="B120" s="7" t="s">
        <v>97</v>
      </c>
      <c r="C120" s="11" t="str">
        <f>MID(B120,FIND("@",SUBSTITUTE(B120,"\","@",LEN(B120)-LEN(SUBSTITUTE(B120,"\",""))))+1,LEN(B120))</f>
        <v>OrgChart</v>
      </c>
      <c r="D120" s="17" t="str">
        <f t="shared" si="12"/>
        <v>XamOrgChart</v>
      </c>
      <c r="E120" s="16" t="str">
        <f t="shared" si="13"/>
        <v>XamOrgChart</v>
      </c>
    </row>
    <row r="121" spans="1:5" x14ac:dyDescent="0.3">
      <c r="A121" s="1" t="str">
        <f t="shared" si="11"/>
        <v>XamOutlookBar</v>
      </c>
      <c r="B121" s="9" t="s">
        <v>133</v>
      </c>
      <c r="C121" s="14" t="str">
        <f>MID(B121,FIND("@",SUBSTITUTE(B121,"\","@",LEN(B121)-LEN(SUBSTITUTE(B121,"\",""))))+1,LEN(B121))</f>
        <v>OutlookBar</v>
      </c>
      <c r="D121" s="17" t="str">
        <f t="shared" si="12"/>
        <v>XamOutlookBar</v>
      </c>
      <c r="E121" s="16" t="str">
        <f t="shared" si="13"/>
        <v>XamOutlookBar</v>
      </c>
    </row>
    <row r="122" spans="1:5" x14ac:dyDescent="0.3">
      <c r="A122" s="1" t="str">
        <f t="shared" si="11"/>
        <v>XamOutlookBar</v>
      </c>
      <c r="B122" s="9" t="s">
        <v>40</v>
      </c>
      <c r="C122" s="11" t="str">
        <f>MID(B122,FIND("@",SUBSTITUTE(B122,"\","@",LEN(B122)-LEN(SUBSTITUTE(B122,"\",""))))+1,LEN(B122))</f>
        <v>OutlookBar</v>
      </c>
      <c r="D122" s="17" t="str">
        <f t="shared" si="12"/>
        <v>XamOutlookBar</v>
      </c>
      <c r="E122" s="16" t="str">
        <f t="shared" si="13"/>
        <v>XamOutlookBar</v>
      </c>
    </row>
    <row r="123" spans="1:5" x14ac:dyDescent="0.3">
      <c r="A123" s="1" t="str">
        <f t="shared" si="11"/>
        <v>XamOverviewPlusDetails</v>
      </c>
      <c r="B123" s="22" t="s">
        <v>196</v>
      </c>
      <c r="C123" s="11" t="str">
        <f>MID(B123,FIND("@",SUBSTITUTE(B123,"\","@",LEN(B123)-LEN(SUBSTITUTE(B123,"\",""))))+1,LEN(B123))</f>
        <v>OverviewPlusDetails</v>
      </c>
      <c r="D123" s="17" t="str">
        <f t="shared" si="12"/>
        <v>XamOverviewPlusDetails</v>
      </c>
      <c r="E123" s="16" t="str">
        <f t="shared" si="13"/>
        <v>XamOverviewPlusDetails</v>
      </c>
    </row>
    <row r="124" spans="1:5" x14ac:dyDescent="0.3">
      <c r="A124" s="1" t="str">
        <f t="shared" si="11"/>
        <v>XamPieChart</v>
      </c>
      <c r="B124" s="7" t="s">
        <v>88</v>
      </c>
      <c r="C124" s="14" t="s">
        <v>72</v>
      </c>
      <c r="D124" s="17" t="str">
        <f t="shared" si="12"/>
        <v>XamPieChart</v>
      </c>
      <c r="E124" s="16" t="str">
        <f t="shared" si="13"/>
        <v>XamPieChart</v>
      </c>
    </row>
    <row r="125" spans="1:5" x14ac:dyDescent="0.3">
      <c r="A125" s="1" t="str">
        <f t="shared" si="11"/>
        <v>XamPieChart</v>
      </c>
      <c r="B125" s="7" t="s">
        <v>89</v>
      </c>
      <c r="C125" s="11" t="str">
        <f t="shared" ref="C125:C130" si="15">MID(B125,FIND("@",SUBSTITUTE(B125,"\","@",LEN(B125)-LEN(SUBSTITUTE(B125,"\",""))))+1,LEN(B125))</f>
        <v>PieChart</v>
      </c>
      <c r="D125" s="17" t="str">
        <f t="shared" si="12"/>
        <v>XamPieChart</v>
      </c>
      <c r="E125" s="16" t="str">
        <f t="shared" si="13"/>
        <v>XamPieChart</v>
      </c>
    </row>
    <row r="126" spans="1:5" x14ac:dyDescent="0.3">
      <c r="A126" s="1" t="str">
        <f t="shared" si="11"/>
        <v>XamPieChart</v>
      </c>
      <c r="B126" s="7" t="s">
        <v>89</v>
      </c>
      <c r="C126" s="11" t="str">
        <f t="shared" si="15"/>
        <v>PieChart</v>
      </c>
      <c r="D126" s="17" t="str">
        <f t="shared" si="12"/>
        <v>XamPieChart</v>
      </c>
      <c r="E126" s="16" t="str">
        <f t="shared" si="13"/>
        <v>XamPieChart</v>
      </c>
    </row>
    <row r="127" spans="1:5" x14ac:dyDescent="0.3">
      <c r="A127" s="1" t="str">
        <f t="shared" si="11"/>
        <v>XamPivotGrid</v>
      </c>
      <c r="B127" s="7" t="s">
        <v>21</v>
      </c>
      <c r="C127" s="17" t="str">
        <f t="shared" si="15"/>
        <v>PivotGrid</v>
      </c>
      <c r="D127" s="17" t="str">
        <f t="shared" si="12"/>
        <v>XamPivotGrid</v>
      </c>
      <c r="E127" s="16" t="str">
        <f t="shared" si="13"/>
        <v>XamPivotGrid</v>
      </c>
    </row>
    <row r="128" spans="1:5" x14ac:dyDescent="0.3">
      <c r="A128" s="1" t="str">
        <f t="shared" si="11"/>
        <v>XamPropertyGrid</v>
      </c>
      <c r="B128" s="7" t="s">
        <v>129</v>
      </c>
      <c r="C128" s="14" t="str">
        <f t="shared" si="15"/>
        <v>PropertyGrid</v>
      </c>
      <c r="D128" s="17" t="str">
        <f t="shared" si="12"/>
        <v>XamPropertyGrid</v>
      </c>
      <c r="E128" s="16" t="str">
        <f t="shared" si="13"/>
        <v>XamPropertyGrid</v>
      </c>
    </row>
    <row r="129" spans="1:5" x14ac:dyDescent="0.3">
      <c r="A129" s="1" t="str">
        <f t="shared" si="11"/>
        <v>XamPropertyGrid</v>
      </c>
      <c r="B129" s="7" t="s">
        <v>178</v>
      </c>
      <c r="C129" s="11" t="str">
        <f t="shared" si="15"/>
        <v>PropertyGrid</v>
      </c>
      <c r="D129" s="17" t="str">
        <f t="shared" si="12"/>
        <v>XamPropertyGrid</v>
      </c>
      <c r="E129" s="16" t="str">
        <f t="shared" si="13"/>
        <v>XamPropertyGrid</v>
      </c>
    </row>
    <row r="130" spans="1:5" x14ac:dyDescent="0.3">
      <c r="A130" s="1" t="str">
        <f t="shared" ref="A130:A161" si="16">CONCATENATE("Xam",C130)</f>
        <v>XamRadialGauge</v>
      </c>
      <c r="B130" s="7" t="s">
        <v>90</v>
      </c>
      <c r="C130" s="14" t="str">
        <f t="shared" si="15"/>
        <v>RadialGauge</v>
      </c>
      <c r="D130" s="17" t="str">
        <f t="shared" ref="D130:D161" si="17">A130</f>
        <v>XamRadialGauge</v>
      </c>
      <c r="E130" s="16" t="str">
        <f t="shared" ref="E130:E161" si="18">_xlfn.IFNA(VLOOKUP(B130, $B$2:$D$197, 3, FALSE),"")</f>
        <v>XamRadialGauge</v>
      </c>
    </row>
    <row r="131" spans="1:5" x14ac:dyDescent="0.3">
      <c r="A131" s="1" t="str">
        <f t="shared" si="16"/>
        <v>XamRadialGauge</v>
      </c>
      <c r="B131" s="7" t="s">
        <v>94</v>
      </c>
      <c r="C131" s="11" t="s">
        <v>71</v>
      </c>
      <c r="D131" s="17" t="str">
        <f t="shared" si="17"/>
        <v>XamRadialGauge</v>
      </c>
      <c r="E131" s="16" t="str">
        <f t="shared" si="18"/>
        <v>XamRadialGauge</v>
      </c>
    </row>
    <row r="132" spans="1:5" x14ac:dyDescent="0.3">
      <c r="A132" s="1" t="str">
        <f t="shared" si="16"/>
        <v>XamRadialMenu</v>
      </c>
      <c r="B132" s="8" t="s">
        <v>189</v>
      </c>
      <c r="C132" s="11" t="str">
        <f t="shared" ref="C132:C137" si="19">MID(B132,FIND("@",SUBSTITUTE(B132,"\","@",LEN(B132)-LEN(SUBSTITUTE(B132,"\",""))))+1,LEN(B132))</f>
        <v>RadialMenu</v>
      </c>
      <c r="D132" s="17" t="str">
        <f t="shared" si="17"/>
        <v>XamRadialMenu</v>
      </c>
      <c r="E132" s="16" t="str">
        <f t="shared" si="18"/>
        <v>XamRadialMenu</v>
      </c>
    </row>
    <row r="133" spans="1:5" x14ac:dyDescent="0.3">
      <c r="A133" s="1" t="str">
        <f t="shared" si="16"/>
        <v>XamRadialMenu</v>
      </c>
      <c r="B133" s="9" t="s">
        <v>26</v>
      </c>
      <c r="C133" s="14" t="str">
        <f t="shared" si="19"/>
        <v>RadialMenu</v>
      </c>
      <c r="D133" s="17" t="str">
        <f t="shared" si="17"/>
        <v>XamRadialMenu</v>
      </c>
      <c r="E133" s="16" t="str">
        <f t="shared" si="18"/>
        <v>XamRadialMenu</v>
      </c>
    </row>
    <row r="134" spans="1:5" x14ac:dyDescent="0.3">
      <c r="A134" s="1" t="str">
        <f t="shared" si="16"/>
        <v>XamRating</v>
      </c>
      <c r="B134" s="8" t="s">
        <v>154</v>
      </c>
      <c r="C134" s="11" t="str">
        <f t="shared" si="19"/>
        <v>Rating</v>
      </c>
      <c r="D134" s="17" t="str">
        <f t="shared" si="17"/>
        <v>XamRating</v>
      </c>
      <c r="E134" s="16" t="str">
        <f t="shared" si="18"/>
        <v>XamRating</v>
      </c>
    </row>
    <row r="135" spans="1:5" x14ac:dyDescent="0.3">
      <c r="A135" s="1" t="str">
        <f t="shared" si="16"/>
        <v>XamRibbon</v>
      </c>
      <c r="B135" s="7" t="s">
        <v>134</v>
      </c>
      <c r="C135" s="14" t="str">
        <f t="shared" si="19"/>
        <v>Ribbon</v>
      </c>
      <c r="D135" s="17" t="str">
        <f t="shared" si="17"/>
        <v>XamRibbon</v>
      </c>
      <c r="E135" s="16" t="str">
        <f t="shared" si="18"/>
        <v>XamRibbon</v>
      </c>
    </row>
    <row r="136" spans="1:5" x14ac:dyDescent="0.3">
      <c r="A136" s="1" t="str">
        <f t="shared" si="16"/>
        <v>XamRibbon</v>
      </c>
      <c r="B136" s="12" t="s">
        <v>41</v>
      </c>
      <c r="C136" s="11" t="str">
        <f t="shared" si="19"/>
        <v>Ribbon</v>
      </c>
      <c r="D136" s="17" t="str">
        <f t="shared" si="17"/>
        <v>XamRibbon</v>
      </c>
      <c r="E136" s="16" t="str">
        <f t="shared" si="18"/>
        <v>XamRibbon</v>
      </c>
    </row>
    <row r="137" spans="1:5" x14ac:dyDescent="0.3">
      <c r="A137" s="1" t="str">
        <f t="shared" si="16"/>
        <v>XamRichTextEditor</v>
      </c>
      <c r="B137" s="13" t="s">
        <v>14</v>
      </c>
      <c r="C137" s="11" t="str">
        <f t="shared" si="19"/>
        <v>RichTextEditor</v>
      </c>
      <c r="D137" s="17" t="str">
        <f t="shared" si="17"/>
        <v>XamRichTextEditor</v>
      </c>
      <c r="E137" s="16" t="str">
        <f t="shared" si="18"/>
        <v>XamRichTextEditor</v>
      </c>
    </row>
    <row r="138" spans="1:5" x14ac:dyDescent="0.3">
      <c r="A138" s="1" t="str">
        <f t="shared" si="16"/>
        <v>XamSchedule</v>
      </c>
      <c r="B138" s="12" t="s">
        <v>27</v>
      </c>
      <c r="C138" s="18" t="s">
        <v>55</v>
      </c>
      <c r="D138" s="17" t="str">
        <f t="shared" si="17"/>
        <v>XamSchedule</v>
      </c>
      <c r="E138" s="16" t="str">
        <f t="shared" si="18"/>
        <v>XamSchedule</v>
      </c>
    </row>
    <row r="139" spans="1:5" x14ac:dyDescent="0.3">
      <c r="A139" s="1" t="str">
        <f t="shared" si="16"/>
        <v>XamSchedule</v>
      </c>
      <c r="B139" s="13" t="s">
        <v>114</v>
      </c>
      <c r="C139" s="18" t="s">
        <v>55</v>
      </c>
      <c r="D139" s="17" t="str">
        <f t="shared" si="17"/>
        <v>XamSchedule</v>
      </c>
      <c r="E139" s="16" t="str">
        <f t="shared" si="18"/>
        <v>XamSchedule</v>
      </c>
    </row>
    <row r="140" spans="1:5" x14ac:dyDescent="0.3">
      <c r="A140" s="1" t="str">
        <f t="shared" si="16"/>
        <v>XamSchedule</v>
      </c>
      <c r="B140" s="13" t="s">
        <v>115</v>
      </c>
      <c r="C140" s="18" t="s">
        <v>55</v>
      </c>
      <c r="D140" s="17" t="str">
        <f t="shared" si="17"/>
        <v>XamSchedule</v>
      </c>
      <c r="E140" s="16" t="str">
        <f t="shared" si="18"/>
        <v>XamSchedule</v>
      </c>
    </row>
    <row r="141" spans="1:5" x14ac:dyDescent="0.3">
      <c r="A141" s="1" t="str">
        <f t="shared" si="16"/>
        <v>XamSchedule</v>
      </c>
      <c r="B141" s="13" t="s">
        <v>116</v>
      </c>
      <c r="C141" s="18" t="s">
        <v>55</v>
      </c>
      <c r="D141" s="17" t="str">
        <f t="shared" si="17"/>
        <v>XamSchedule</v>
      </c>
      <c r="E141" s="16" t="str">
        <f t="shared" si="18"/>
        <v>XamSchedule</v>
      </c>
    </row>
    <row r="142" spans="1:5" x14ac:dyDescent="0.3">
      <c r="A142" s="1" t="str">
        <f t="shared" si="16"/>
        <v>XamSchedule</v>
      </c>
      <c r="B142" s="13" t="s">
        <v>117</v>
      </c>
      <c r="C142" s="18" t="s">
        <v>55</v>
      </c>
      <c r="D142" s="17" t="str">
        <f t="shared" si="17"/>
        <v>XamSchedule</v>
      </c>
      <c r="E142" s="16" t="str">
        <f t="shared" si="18"/>
        <v>XamSchedule</v>
      </c>
    </row>
    <row r="143" spans="1:5" x14ac:dyDescent="0.3">
      <c r="A143" s="1" t="str">
        <f t="shared" si="16"/>
        <v>XamSchedule</v>
      </c>
      <c r="B143" s="13" t="s">
        <v>118</v>
      </c>
      <c r="C143" s="18" t="s">
        <v>55</v>
      </c>
      <c r="D143" s="17" t="str">
        <f t="shared" si="17"/>
        <v>XamSchedule</v>
      </c>
      <c r="E143" s="16" t="str">
        <f t="shared" si="18"/>
        <v>XamSchedule</v>
      </c>
    </row>
    <row r="144" spans="1:5" x14ac:dyDescent="0.3">
      <c r="A144" s="1" t="str">
        <f t="shared" si="16"/>
        <v>XamSchedule</v>
      </c>
      <c r="B144" s="13" t="s">
        <v>28</v>
      </c>
      <c r="C144" s="18" t="s">
        <v>55</v>
      </c>
      <c r="D144" s="17" t="str">
        <f t="shared" si="17"/>
        <v>XamSchedule</v>
      </c>
      <c r="E144" s="16" t="str">
        <f t="shared" si="18"/>
        <v>XamSchedule</v>
      </c>
    </row>
    <row r="145" spans="1:5" x14ac:dyDescent="0.3">
      <c r="A145" s="1" t="str">
        <f t="shared" si="16"/>
        <v>XamSegmentedDisplay</v>
      </c>
      <c r="B145" s="12" t="s">
        <v>95</v>
      </c>
      <c r="C145" s="11" t="str">
        <f t="shared" ref="C145:C156" si="20">MID(B145,FIND("@",SUBSTITUTE(B145,"\","@",LEN(B145)-LEN(SUBSTITUTE(B145,"\",""))))+1,LEN(B145))</f>
        <v>SegmentedDisplay</v>
      </c>
      <c r="D145" s="17" t="str">
        <f t="shared" si="17"/>
        <v>XamSegmentedDisplay</v>
      </c>
      <c r="E145" s="16" t="str">
        <f t="shared" si="18"/>
        <v>XamSegmentedDisplay</v>
      </c>
    </row>
    <row r="146" spans="1:5" x14ac:dyDescent="0.3">
      <c r="A146" s="1" t="str">
        <f t="shared" si="16"/>
        <v>XamSlider</v>
      </c>
      <c r="B146" s="12" t="s">
        <v>15</v>
      </c>
      <c r="C146" s="11" t="str">
        <f t="shared" si="20"/>
        <v>Slider</v>
      </c>
      <c r="D146" s="17" t="str">
        <f t="shared" si="17"/>
        <v>XamSlider</v>
      </c>
      <c r="E146" s="16" t="str">
        <f t="shared" si="18"/>
        <v>XamSlider</v>
      </c>
    </row>
    <row r="147" spans="1:5" s="1" customFormat="1" x14ac:dyDescent="0.3">
      <c r="A147" s="1" t="str">
        <f t="shared" si="16"/>
        <v>XamSparkLine</v>
      </c>
      <c r="B147" s="23" t="s">
        <v>91</v>
      </c>
      <c r="C147" s="11" t="str">
        <f t="shared" si="20"/>
        <v>SparkLine</v>
      </c>
      <c r="D147" s="17" t="str">
        <f t="shared" si="17"/>
        <v>XamSparkLine</v>
      </c>
      <c r="E147" s="16" t="str">
        <f t="shared" si="18"/>
        <v>XamSparkLine</v>
      </c>
    </row>
    <row r="148" spans="1:5" s="1" customFormat="1" x14ac:dyDescent="0.3">
      <c r="A148" s="1" t="str">
        <f t="shared" si="16"/>
        <v>XamSpellChecker</v>
      </c>
      <c r="B148" s="13" t="s">
        <v>16</v>
      </c>
      <c r="C148" s="17" t="str">
        <f t="shared" si="20"/>
        <v>SpellChecker</v>
      </c>
      <c r="D148" s="17" t="str">
        <f t="shared" si="17"/>
        <v>XamSpellChecker</v>
      </c>
      <c r="E148" s="16" t="str">
        <f t="shared" si="18"/>
        <v>XamSpellChecker</v>
      </c>
    </row>
    <row r="149" spans="1:5" x14ac:dyDescent="0.3">
      <c r="A149" s="1" t="str">
        <f t="shared" si="16"/>
        <v>XamSpreadSheet</v>
      </c>
      <c r="B149" s="13" t="s">
        <v>135</v>
      </c>
      <c r="C149" s="14" t="str">
        <f t="shared" si="20"/>
        <v>SpreadSheet</v>
      </c>
      <c r="D149" s="17" t="str">
        <f t="shared" si="17"/>
        <v>XamSpreadSheet</v>
      </c>
      <c r="E149" s="16" t="str">
        <f t="shared" si="18"/>
        <v>XamSpreadSheet</v>
      </c>
    </row>
    <row r="150" spans="1:5" x14ac:dyDescent="0.3">
      <c r="A150" s="1" t="str">
        <f t="shared" si="16"/>
        <v>XamSpreadSheet</v>
      </c>
      <c r="B150" s="13" t="s">
        <v>42</v>
      </c>
      <c r="C150" s="11" t="str">
        <f t="shared" si="20"/>
        <v>SpreadSheet</v>
      </c>
      <c r="D150" s="17" t="str">
        <f t="shared" si="17"/>
        <v>XamSpreadSheet</v>
      </c>
      <c r="E150" s="16" t="str">
        <f t="shared" si="18"/>
        <v>XamSpreadSheet</v>
      </c>
    </row>
    <row r="151" spans="1:5" x14ac:dyDescent="0.3">
      <c r="A151" s="1" t="str">
        <f t="shared" si="16"/>
        <v>XamSyntaxEditor</v>
      </c>
      <c r="B151" s="12" t="s">
        <v>17</v>
      </c>
      <c r="C151" s="17" t="str">
        <f t="shared" si="20"/>
        <v>SyntaxEditor</v>
      </c>
      <c r="D151" s="17" t="str">
        <f t="shared" si="17"/>
        <v>XamSyntaxEditor</v>
      </c>
      <c r="E151" s="16" t="str">
        <f t="shared" si="18"/>
        <v>XamSyntaxEditor</v>
      </c>
    </row>
    <row r="152" spans="1:5" x14ac:dyDescent="0.3">
      <c r="A152" s="1" t="str">
        <f t="shared" si="16"/>
        <v>XamTabControl</v>
      </c>
      <c r="B152" s="12" t="s">
        <v>145</v>
      </c>
      <c r="C152" s="14" t="str">
        <f t="shared" si="20"/>
        <v>TabControl</v>
      </c>
      <c r="D152" s="17" t="str">
        <f t="shared" si="17"/>
        <v>XamTabControl</v>
      </c>
      <c r="E152" s="16" t="str">
        <f t="shared" si="18"/>
        <v>XamTabControl</v>
      </c>
    </row>
    <row r="153" spans="1:5" x14ac:dyDescent="0.3">
      <c r="A153" s="1" t="str">
        <f t="shared" si="16"/>
        <v>XamTabControl</v>
      </c>
      <c r="B153" s="12" t="s">
        <v>184</v>
      </c>
      <c r="C153" s="11" t="str">
        <f t="shared" si="20"/>
        <v>TabControl</v>
      </c>
      <c r="D153" s="17" t="str">
        <f t="shared" si="17"/>
        <v>XamTabControl</v>
      </c>
      <c r="E153" s="16" t="str">
        <f t="shared" si="18"/>
        <v>XamTabControl</v>
      </c>
    </row>
    <row r="154" spans="1:5" x14ac:dyDescent="0.3">
      <c r="A154" s="1" t="str">
        <f t="shared" si="16"/>
        <v>XamTagCloud</v>
      </c>
      <c r="B154" s="13" t="s">
        <v>113</v>
      </c>
      <c r="C154" s="14" t="str">
        <f t="shared" si="20"/>
        <v>TagCloud</v>
      </c>
      <c r="D154" s="17" t="str">
        <f t="shared" si="17"/>
        <v>XamTagCloud</v>
      </c>
      <c r="E154" s="16" t="str">
        <f t="shared" si="18"/>
        <v>XamTagCloud</v>
      </c>
    </row>
    <row r="155" spans="1:5" x14ac:dyDescent="0.3">
      <c r="A155" s="1" t="str">
        <f t="shared" si="16"/>
        <v>XamThemes</v>
      </c>
      <c r="B155" s="12" t="s">
        <v>43</v>
      </c>
      <c r="C155" s="14" t="str">
        <f t="shared" si="20"/>
        <v>Themes</v>
      </c>
      <c r="D155" s="17" t="str">
        <f t="shared" si="17"/>
        <v>XamThemes</v>
      </c>
      <c r="E155" s="16" t="str">
        <f t="shared" si="18"/>
        <v>XamThemes</v>
      </c>
    </row>
    <row r="156" spans="1:5" x14ac:dyDescent="0.3">
      <c r="A156" s="1" t="str">
        <f t="shared" si="16"/>
        <v>XamTiledView</v>
      </c>
      <c r="B156" s="14" t="s">
        <v>137</v>
      </c>
      <c r="C156" s="11" t="str">
        <f t="shared" si="20"/>
        <v>TiledView</v>
      </c>
      <c r="D156" s="17" t="str">
        <f t="shared" si="17"/>
        <v>XamTiledView</v>
      </c>
      <c r="E156" s="16" t="str">
        <f t="shared" si="18"/>
        <v>XamTiledView</v>
      </c>
    </row>
    <row r="157" spans="1:5" x14ac:dyDescent="0.3">
      <c r="A157" s="1" t="str">
        <f t="shared" si="16"/>
        <v>XamTileManager</v>
      </c>
      <c r="B157" s="12" t="s">
        <v>29</v>
      </c>
      <c r="C157" s="15" t="s">
        <v>54</v>
      </c>
      <c r="D157" s="17" t="str">
        <f t="shared" si="17"/>
        <v>XamTileManager</v>
      </c>
      <c r="E157" s="16" t="str">
        <f t="shared" si="18"/>
        <v>XamTileManager</v>
      </c>
    </row>
    <row r="158" spans="1:5" x14ac:dyDescent="0.3">
      <c r="A158" s="1" t="str">
        <f t="shared" si="16"/>
        <v>XamTilesControl</v>
      </c>
      <c r="B158" s="13" t="s">
        <v>138</v>
      </c>
      <c r="C158" s="14" t="str">
        <f>MID(B158,FIND("@",SUBSTITUTE(B158,"\","@",LEN(B158)-LEN(SUBSTITUTE(B158,"\",""))))+1,LEN(B158))</f>
        <v>TilesControl</v>
      </c>
      <c r="D158" s="17" t="str">
        <f t="shared" si="17"/>
        <v>XamTilesControl</v>
      </c>
      <c r="E158" s="16" t="str">
        <f t="shared" si="18"/>
        <v>XamTilesControl</v>
      </c>
    </row>
    <row r="159" spans="1:5" x14ac:dyDescent="0.3">
      <c r="A159" s="1" t="str">
        <f t="shared" si="16"/>
        <v>XamTilesControl</v>
      </c>
      <c r="B159" s="13" t="s">
        <v>181</v>
      </c>
      <c r="C159" s="11" t="str">
        <f>MID(B159,FIND("@",SUBSTITUTE(B159,"\","@",LEN(B159)-LEN(SUBSTITUTE(B159,"\",""))))+1,LEN(B159))</f>
        <v>TilesControl</v>
      </c>
      <c r="D159" s="17" t="str">
        <f t="shared" si="17"/>
        <v>XamTilesControl</v>
      </c>
      <c r="E159" s="16" t="str">
        <f t="shared" si="18"/>
        <v>XamTilesControl</v>
      </c>
    </row>
    <row r="160" spans="1:5" x14ac:dyDescent="0.3">
      <c r="A160" s="1" t="str">
        <f t="shared" si="16"/>
        <v>XamTimeline</v>
      </c>
      <c r="B160" s="12" t="s">
        <v>98</v>
      </c>
      <c r="C160" s="11" t="str">
        <f>MID(B160,FIND("@",SUBSTITUTE(B160,"\","@",LEN(B160)-LEN(SUBSTITUTE(B160,"\",""))))+1,LEN(B160))</f>
        <v>Timeline</v>
      </c>
      <c r="D160" s="17" t="str">
        <f t="shared" si="17"/>
        <v>XamTimeline</v>
      </c>
      <c r="E160" s="16" t="str">
        <f t="shared" si="18"/>
        <v>XamTimeline</v>
      </c>
    </row>
    <row r="161" spans="1:5" x14ac:dyDescent="0.3">
      <c r="A161" s="1" t="str">
        <f t="shared" si="16"/>
        <v>XamTimePicker</v>
      </c>
      <c r="B161" s="14" t="s">
        <v>155</v>
      </c>
      <c r="C161" s="14" t="str">
        <f>MID(B161,FIND("@",SUBSTITUTE(B161,"\","@",LEN(B161)-LEN(SUBSTITUTE(B161,"\",""))))+1,LEN(B161))</f>
        <v>TimePicker</v>
      </c>
      <c r="D161" s="17" t="str">
        <f t="shared" si="17"/>
        <v>XamTimePicker</v>
      </c>
      <c r="E161" s="16" t="str">
        <f t="shared" si="18"/>
        <v>XamTimePicker</v>
      </c>
    </row>
    <row r="162" spans="1:5" x14ac:dyDescent="0.3">
      <c r="A162" s="1" t="str">
        <f t="shared" ref="A162:A167" si="21">CONCATENATE("Xam",C162)</f>
        <v>XamToggleButton</v>
      </c>
      <c r="B162" s="14" t="s">
        <v>156</v>
      </c>
      <c r="C162" s="11" t="s">
        <v>61</v>
      </c>
      <c r="D162" s="17" t="str">
        <f t="shared" ref="D162:D167" si="22">A162</f>
        <v>XamToggleButton</v>
      </c>
      <c r="E162" s="16" t="str">
        <f t="shared" ref="E162:E167" si="23">_xlfn.IFNA(VLOOKUP(B162, $B$2:$D$197, 3, FALSE),"")</f>
        <v>XamToggleButton</v>
      </c>
    </row>
    <row r="163" spans="1:5" x14ac:dyDescent="0.3">
      <c r="A163" s="1" t="str">
        <f t="shared" si="21"/>
        <v>XamTree</v>
      </c>
      <c r="B163" s="14" t="s">
        <v>139</v>
      </c>
      <c r="C163" s="11" t="str">
        <f>MID(B163,FIND("@",SUBSTITUTE(B163,"\","@",LEN(B163)-LEN(SUBSTITUTE(B163,"\",""))))+1,LEN(B163))</f>
        <v>Tree</v>
      </c>
      <c r="D163" s="17" t="str">
        <f t="shared" si="22"/>
        <v>XamTree</v>
      </c>
      <c r="E163" s="16" t="str">
        <f t="shared" si="23"/>
        <v>XamTree</v>
      </c>
    </row>
    <row r="164" spans="1:5" x14ac:dyDescent="0.3">
      <c r="A164" s="1" t="str">
        <f t="shared" si="21"/>
        <v>XamTreeMap</v>
      </c>
      <c r="B164" s="12" t="s">
        <v>99</v>
      </c>
      <c r="C164" s="11" t="str">
        <f>MID(B164,FIND("@",SUBSTITUTE(B164,"\","@",LEN(B164)-LEN(SUBSTITUTE(B164,"\",""))))+1,LEN(B164))</f>
        <v>TreeMap</v>
      </c>
      <c r="D164" s="17" t="str">
        <f t="shared" si="22"/>
        <v>XamTreeMap</v>
      </c>
      <c r="E164" s="16" t="str">
        <f t="shared" si="23"/>
        <v>XamTreeMap</v>
      </c>
    </row>
    <row r="165" spans="1:5" x14ac:dyDescent="0.3">
      <c r="A165" s="1" t="str">
        <f t="shared" si="21"/>
        <v>XamWebChart</v>
      </c>
      <c r="B165" s="14" t="s">
        <v>141</v>
      </c>
      <c r="C165" s="14" t="str">
        <f>MID(B165,FIND("@",SUBSTITUTE(B165,"\","@",LEN(B165)-LEN(SUBSTITUTE(B165,"\",""))))+1,LEN(B165))</f>
        <v>WebChart</v>
      </c>
      <c r="D165" s="17" t="str">
        <f t="shared" si="22"/>
        <v>XamWebChart</v>
      </c>
      <c r="E165" s="16" t="str">
        <f t="shared" si="23"/>
        <v>XamWebChart</v>
      </c>
    </row>
    <row r="166" spans="1:5" x14ac:dyDescent="0.3">
      <c r="A166" s="1" t="str">
        <f t="shared" si="21"/>
        <v>XamWindow</v>
      </c>
      <c r="B166" s="14" t="s">
        <v>160</v>
      </c>
      <c r="C166" s="11" t="str">
        <f>MID(B166,FIND("@",SUBSTITUTE(B166,"\","@",LEN(B166)-LEN(SUBSTITUTE(B166,"\",""))))+1,LEN(B166))</f>
        <v>Window</v>
      </c>
      <c r="D166" s="17" t="str">
        <f t="shared" si="22"/>
        <v>XamWindow</v>
      </c>
      <c r="E166" s="16" t="str">
        <f t="shared" si="23"/>
        <v>XamWindow</v>
      </c>
    </row>
    <row r="167" spans="1:5" x14ac:dyDescent="0.3">
      <c r="A167" s="1" t="str">
        <f t="shared" si="21"/>
        <v>XamZoombar</v>
      </c>
      <c r="B167" s="12" t="s">
        <v>100</v>
      </c>
      <c r="C167" s="11" t="str">
        <f>MID(B167,FIND("@",SUBSTITUTE(B167,"\","@",LEN(B167)-LEN(SUBSTITUTE(B167,"\",""))))+1,LEN(B167))</f>
        <v>Zoombar</v>
      </c>
      <c r="D167" s="17" t="str">
        <f t="shared" si="22"/>
        <v>XamZoombar</v>
      </c>
      <c r="E167" s="16" t="str">
        <f t="shared" si="23"/>
        <v>XamZoombar</v>
      </c>
    </row>
  </sheetData>
  <sortState ref="A2:E16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ReleaseNotes</vt:lpstr>
      <vt:lpstr>Components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2014-10-24T19:08:25Z</dcterms:modified>
</cp:coreProperties>
</file>